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055" windowHeight="8145" activeTab="4"/>
  </bookViews>
  <sheets>
    <sheet name="K4" sheetId="4" r:id="rId1"/>
    <sheet name="K5" sheetId="5" r:id="rId2"/>
    <sheet name="K6" sheetId="6" r:id="rId3"/>
    <sheet name="K10" sheetId="9" r:id="rId4"/>
    <sheet name="K11" sheetId="10" r:id="rId5"/>
    <sheet name="ОБЩО" sheetId="21" r:id="rId6"/>
  </sheets>
  <calcPr calcId="145621"/>
</workbook>
</file>

<file path=xl/calcChain.xml><?xml version="1.0" encoding="utf-8"?>
<calcChain xmlns="http://schemas.openxmlformats.org/spreadsheetml/2006/main">
  <c r="D15" i="21" l="1"/>
  <c r="F36" i="4" l="1"/>
  <c r="F66" i="10"/>
  <c r="F72" i="9"/>
  <c r="F53" i="6"/>
  <c r="F55" i="4"/>
  <c r="F58" i="5"/>
  <c r="F68" i="10" l="1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15" i="10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15" i="9"/>
  <c r="F84" i="10" l="1"/>
  <c r="F89" i="9"/>
  <c r="D16" i="21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5" i="6"/>
  <c r="F56" i="6"/>
  <c r="F57" i="6"/>
  <c r="F58" i="6"/>
  <c r="F59" i="6"/>
  <c r="F60" i="6"/>
  <c r="F61" i="6"/>
  <c r="F62" i="6"/>
  <c r="F63" i="6"/>
  <c r="F64" i="6"/>
  <c r="F65" i="6"/>
  <c r="F66" i="6"/>
  <c r="F14" i="6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18" i="5"/>
  <c r="F19" i="5"/>
  <c r="F20" i="5"/>
  <c r="F21" i="5"/>
  <c r="F16" i="5"/>
  <c r="F17" i="5"/>
  <c r="F15" i="5"/>
  <c r="F14" i="5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7" i="4"/>
  <c r="F58" i="4"/>
  <c r="F59" i="4"/>
  <c r="F60" i="4"/>
  <c r="F61" i="4"/>
  <c r="F62" i="4"/>
  <c r="F63" i="4"/>
  <c r="F64" i="4"/>
  <c r="F65" i="4"/>
  <c r="F66" i="4"/>
  <c r="F67" i="4"/>
  <c r="F14" i="4"/>
  <c r="F69" i="4" s="1"/>
  <c r="F67" i="6" l="1"/>
  <c r="F68" i="6" s="1"/>
  <c r="F69" i="6" s="1"/>
  <c r="D12" i="21"/>
  <c r="F90" i="9"/>
  <c r="F91" i="9" s="1"/>
  <c r="D14" i="21"/>
  <c r="F85" i="10"/>
  <c r="F86" i="10" s="1"/>
  <c r="F84" i="5"/>
  <c r="E12" i="21" l="1"/>
  <c r="D13" i="21"/>
  <c r="D17" i="21" s="1"/>
  <c r="F85" i="5"/>
  <c r="F86" i="5" s="1"/>
  <c r="F70" i="4"/>
  <c r="F71" i="4" s="1"/>
  <c r="E16" i="21" l="1"/>
  <c r="F16" i="21" s="1"/>
  <c r="E15" i="21" l="1"/>
  <c r="F15" i="21" s="1"/>
  <c r="E14" i="21" l="1"/>
  <c r="F14" i="21" s="1"/>
  <c r="F12" i="21" l="1"/>
  <c r="E13" i="21"/>
  <c r="E17" i="21" l="1"/>
  <c r="F13" i="21"/>
  <c r="F17" i="21" l="1"/>
</calcChain>
</file>

<file path=xl/sharedStrings.xml><?xml version="1.0" encoding="utf-8"?>
<sst xmlns="http://schemas.openxmlformats.org/spreadsheetml/2006/main" count="704" uniqueCount="175">
  <si>
    <t>Доставка на PVC тръби ø 110</t>
  </si>
  <si>
    <t>Доставка на кабел сигнален СВТT 19 х 1.5 мм2</t>
  </si>
  <si>
    <t>Направа на ръчен изкоп за единична шахта</t>
  </si>
  <si>
    <t>Натоварване на стр.отпадъци ръчно на камион, вкл. извозване</t>
  </si>
  <si>
    <t>Изтегляне на кабел въздушно по метална конструкция</t>
  </si>
  <si>
    <t>Изтегляне на кабел в тръба</t>
  </si>
  <si>
    <t>Монтаж на контролер</t>
  </si>
  <si>
    <t>Демонтаж на контролер</t>
  </si>
  <si>
    <t>Пресвързване на сигнален/захранващ кабел в контролер</t>
  </si>
  <si>
    <t>Демонтаж на кабел в тръби</t>
  </si>
  <si>
    <t>Изграждане на шахта тип УО - единична</t>
  </si>
  <si>
    <t>Разкъртване на бетон неармиран с къртач</t>
  </si>
  <si>
    <t>Изграждане на нов фундамент бетон 1000х860х400, включително с направа на изкоп, армиране, монтаж на излазни тръби ф110 - 5бр.</t>
  </si>
  <si>
    <t>Направа на изкоп 0,5х0,4м. в тротоар, включително възстановяване чрез насипване, трамбоване и полагане на асфалтова настилка</t>
  </si>
  <si>
    <t>СМР/Материал</t>
  </si>
  <si>
    <t>бр.</t>
  </si>
  <si>
    <t>м3</t>
  </si>
  <si>
    <t>м.</t>
  </si>
  <si>
    <t>Ед.цена</t>
  </si>
  <si>
    <t>Сума</t>
  </si>
  <si>
    <t>Всичко в лв. с ДДС</t>
  </si>
  <si>
    <t>Всичко в лв. без ДДС</t>
  </si>
  <si>
    <t>ДДС 20%</t>
  </si>
  <si>
    <t>Доставка на кабел ПВА 1 х 16 мм2</t>
  </si>
  <si>
    <t>Заземяване и зануляване на стълб/контролер, вкл. заземителен стълб ø60/4 - 1м</t>
  </si>
  <si>
    <t xml:space="preserve">Доставка на капак на шахта тип УО </t>
  </si>
  <si>
    <t>Програмиране на контролер</t>
  </si>
  <si>
    <t>Полагане на PVC тръба ф110 в изкоп</t>
  </si>
  <si>
    <t>MAN свързаност</t>
  </si>
  <si>
    <t>Лиценз за дистанционно управление на контролер</t>
  </si>
  <si>
    <t xml:space="preserve">Доставка на секция Ф300 - основна </t>
  </si>
  <si>
    <t>Доставка на пешеходна секция</t>
  </si>
  <si>
    <t>Доставка на комплект конзоли (горна и долна - алуминиева)</t>
  </si>
  <si>
    <t>Доставка на комплект конзоли (горна и долна - пластмасова)</t>
  </si>
  <si>
    <t>Монтаж на комплект конзоли за секция</t>
  </si>
  <si>
    <t>Демонтаж на комплект конзоли за секция</t>
  </si>
  <si>
    <t>Демонтаж на светофарна секция</t>
  </si>
  <si>
    <t xml:space="preserve">Монтаж на светофарна секция </t>
  </si>
  <si>
    <t>Доставка на кабел ШВПС 4х1,5мм2</t>
  </si>
  <si>
    <t>Доставка на кабел ШВПС 3х1,5мм2</t>
  </si>
  <si>
    <t>Доставка на секция Ф 200 - основна</t>
  </si>
  <si>
    <t>№</t>
  </si>
  <si>
    <t>М-ка</t>
  </si>
  <si>
    <t>К-во</t>
  </si>
  <si>
    <t>Доставка на кабел сигнален СВТT 24 х 1.5 мм2</t>
  </si>
  <si>
    <t>Направа на муфа за 24 жилен кабел сечение жило 1,5 мм2</t>
  </si>
  <si>
    <t>Демонтаж на фундамент на контролер</t>
  </si>
  <si>
    <t>K4 - Василиади - Брянска</t>
  </si>
  <si>
    <t>Разкъртване и възстановяване на циментови плочки - стари /вкл. материали /</t>
  </si>
  <si>
    <t>м2</t>
  </si>
  <si>
    <t xml:space="preserve">Доставка на секция Ф 200 </t>
  </si>
  <si>
    <t>Доставка на секция Ф300</t>
  </si>
  <si>
    <t>Доставка на единична секция Ф300</t>
  </si>
  <si>
    <t>K6 - Венелин - Каролев</t>
  </si>
  <si>
    <t>K10 - Васил Априлов- Райчо Каролев</t>
  </si>
  <si>
    <t>Направа на ръчен изкоп за фундамент на стълб</t>
  </si>
  <si>
    <t>бр</t>
  </si>
  <si>
    <t>Направа на изкоп 0,8х0,4 със зариване и трамбоване</t>
  </si>
  <si>
    <t>м</t>
  </si>
  <si>
    <t>Изрязване на асфалтова настилка с фугорезачка</t>
  </si>
  <si>
    <t>Доставка на бетон В 20 за фундамент на стълб</t>
  </si>
  <si>
    <t>Доставка на основа за св. стълб L=1000 ф380мм.</t>
  </si>
  <si>
    <t>Доставка на основа за св. стълб L=1000 ф414мм.</t>
  </si>
  <si>
    <t>Монтаж на основа за св. стълб L=1000 ф380 мм.</t>
  </si>
  <si>
    <t>Монтаж на основа за св. стълб L=1000 ф414 мм.</t>
  </si>
  <si>
    <t>Полагане на PVC тръба Ф110 в изкоп</t>
  </si>
  <si>
    <t>Доставка на стоманена тръба ф108/4мм</t>
  </si>
  <si>
    <t>кг</t>
  </si>
  <si>
    <t>Изграждане на шахта тип УО - двойна</t>
  </si>
  <si>
    <t>Подмяна на капак на шахтa тип УО (включително доставка на капак)</t>
  </si>
  <si>
    <t>Доставка на светофарен стълб, F 133/89 х 4, Н = 4000 мм. - боядисан</t>
  </si>
  <si>
    <t>Доставка на ботуш за светофарен стълб L=800 мм.</t>
  </si>
  <si>
    <t>Доставка на светофарен стълб, F 219 х 7, Н=7000 мм. - боядисан</t>
  </si>
  <si>
    <t>Монтаж на светофарен стълб, Н = 4000 мм., вкл. доставка и полагане на бетон В20 - 0,0324 м3</t>
  </si>
  <si>
    <t>Монтаж на светофарен стълб, Н = 7000 мм., вкл. доставка и полагане на бетон В20 - 0,0625 м4</t>
  </si>
  <si>
    <t>Боядисване на стълб, включително консумативи</t>
  </si>
  <si>
    <t>Доставка на рамо за светофарна секция, F 133 x 4 мм., L=4000 мм., с една рогатка, боядисано</t>
  </si>
  <si>
    <t>Монтаж на рамо за светофарна секция Ø 300, L = 7000 мм., вкл. ВОД</t>
  </si>
  <si>
    <t>Доставка и монтаж на екран за светофарна секция ф300</t>
  </si>
  <si>
    <t>Монтаж на светофарна секция включително доставка и изтегляне ШВПС 4х1,5мм2 в тръба, монтаж на секция, свързване на кабела, вкарване краищата на кабела до разпределителната кутия, монтаж на клеморед, вкл. ВОД</t>
  </si>
  <si>
    <t>Доставка на секция Ф 210 - основна</t>
  </si>
  <si>
    <t>Заземяване и зануляване на стълб/контролер, вкл. заземителен стълб ø60/4 - 1м, кабел ПВА-2х16 мм2 - 2м, свързване на кабела</t>
  </si>
  <si>
    <t>Доставка на кабел сигнален СВТT 4 х 1.5 мм2</t>
  </si>
  <si>
    <t>Доставка на кабел сигнален СВТT 8 х 1.5 мм2</t>
  </si>
  <si>
    <t>Доставка на кабел сигнален СВТT 12 х 1.5 мм2</t>
  </si>
  <si>
    <t>Прозвъняване и подсъединяване жилата на сигнален кабел 4 х 1.5 мм2</t>
  </si>
  <si>
    <t>Прозвъняване и подсъединяване жилата на сигнален кабел 8 х 1.5 мм2</t>
  </si>
  <si>
    <t>Прозвъняване и подсъединяване жилата на сигнален кабел 12 х 1.5 мм2</t>
  </si>
  <si>
    <t>Прозвъняване и подсъединяване жилата на сигнален кабел 19 х 1.5 мм2</t>
  </si>
  <si>
    <t xml:space="preserve">Доставка на капак на шахтa тип УО </t>
  </si>
  <si>
    <t>Монтаж на светофарен стълб, Н = 4000 мм.</t>
  </si>
  <si>
    <t>Монтаж на светофарна секция включително доставка и монтаж на клеморед</t>
  </si>
  <si>
    <t>Заземяване и зануляване на стълб/контролер, вкл. заземителен стълб и свързване на кабела</t>
  </si>
  <si>
    <t>Доставка на кабел сигнален СВТT 16 х 1.5 мм2</t>
  </si>
  <si>
    <t>Прозвъняване и подсъединяване жилата на сигнален кабел 16 х 1.5 мм2</t>
  </si>
  <si>
    <t>К11 - Юрий Венелин - Априловска</t>
  </si>
  <si>
    <t>Кръстовище</t>
  </si>
  <si>
    <t>Обект</t>
  </si>
  <si>
    <t>Цена без ДДС</t>
  </si>
  <si>
    <t xml:space="preserve">Цена с ДДС </t>
  </si>
  <si>
    <t>K4</t>
  </si>
  <si>
    <t>ул. „Д-р Н. Василиади” - ул.„Брянска”</t>
  </si>
  <si>
    <t>K5</t>
  </si>
  <si>
    <t>ул. „Юрий Венелин” – ул. „Скобелевска - ул.„Брянска”</t>
  </si>
  <si>
    <t>K6</t>
  </si>
  <si>
    <t>ул.„Райчо Каролев” – ул.„Юрий Венелин”</t>
  </si>
  <si>
    <t>K10</t>
  </si>
  <si>
    <t>бул.”Васил Априлов” – ул.”Райчо Каролев”</t>
  </si>
  <si>
    <t>K11</t>
  </si>
  <si>
    <t>ул.”Юрий Венелин” – ул.”Априловска”</t>
  </si>
  <si>
    <t>Σ</t>
  </si>
  <si>
    <t>Монтаж и демонтаж на улично осветление</t>
  </si>
  <si>
    <t>Демонтаж на уличен осветител от конзола</t>
  </si>
  <si>
    <t>Изваждане на кабел от същ.тръби и стълбове и събиране</t>
  </si>
  <si>
    <t>Доставка и монтаж на уличен осветител LED 183W върху конзола</t>
  </si>
  <si>
    <t>Доставка и изтегляне на кабел СВТ 3х1,5 мм2</t>
  </si>
  <si>
    <t>Направа на суха разделка на кабел до 16 мм2</t>
  </si>
  <si>
    <t>Монтаж на редови клеми</t>
  </si>
  <si>
    <t>Свързване на проводник със съоръжения</t>
  </si>
  <si>
    <t>Постваяне на кабелни марки</t>
  </si>
  <si>
    <t>Изпитване на кабели с повишено напрежение</t>
  </si>
  <si>
    <t>Измерване на светлотехническите параметри на осветителната уредба</t>
  </si>
  <si>
    <t>ч.ч</t>
  </si>
  <si>
    <t>Пробег на автолаборатория</t>
  </si>
  <si>
    <t>ч.</t>
  </si>
  <si>
    <t>Демонтаж на едностранна тръбна конзола</t>
  </si>
  <si>
    <t>Направа на изкоп 1,1/0,5 ръчен със зариване и трамбоване</t>
  </si>
  <si>
    <t>Докарване и полагане на подложка от речен чакъл</t>
  </si>
  <si>
    <t>Доставка на гофрирани тръби с външен диаметър ф 110мм и външен слой о HDPE и вътре6ен диаметър ф 94мм и вътрешен слой от LDPE</t>
  </si>
  <si>
    <t>Полагане на гофрирана тръба ф110 в изкоп</t>
  </si>
  <si>
    <t>Подготовка за подложка за PVC мрежа и полагане на лента "Внимание"</t>
  </si>
  <si>
    <t>Натоварване ,разтоварване и извозване на земни маси</t>
  </si>
  <si>
    <t>Доставка и изправяне на стоманотръбен стълб ТС-У 159х6х133х5х102х4- 11500мм по ОH 14 68902-77</t>
  </si>
  <si>
    <t>Направа и монтаж на V-образна тръбна конзола с  1600мм рамо за стълб   ТС-У 159х6х133х5х102х4- 11500мм</t>
  </si>
  <si>
    <t>Направа на фундамент за ТС-У 159х6х133х5х102х4- 11500мм по ОH 14 68902-77</t>
  </si>
  <si>
    <t>Доставка и монтаж на уличен осветител LED 209W върху конзола</t>
  </si>
  <si>
    <t>Доставка и изтегляне на кабел СВТ 4х16 мм2</t>
  </si>
  <si>
    <t>Зануляване на метални части</t>
  </si>
  <si>
    <t>Измерване наличие на верига между заземителите</t>
  </si>
  <si>
    <t>Доставка и монтаж на уличен осветител LED 80W върху конзола</t>
  </si>
  <si>
    <t>Направа и монтаж на едностранна тръбна конзола с 1600мм рамо за стълб   ТС-У 159х6х133х5х102х4- 11500мм</t>
  </si>
  <si>
    <t>Доставка и монтаж на уличен осветител LED 115W върху конзола</t>
  </si>
  <si>
    <t>Доставка и монтаж на уличен осветител LED 166W върху конзола</t>
  </si>
  <si>
    <t>Доставка и монтаж на уличен осветител LED 62W върху конзола</t>
  </si>
  <si>
    <t>Демонтаж на съществуващи обратни броячи за автомобилно направление</t>
  </si>
  <si>
    <t>Доставка на светодиодни обратни броячи за автомобилно направление</t>
  </si>
  <si>
    <t>Монтаж на нови обратни броячи за автомобилно направление</t>
  </si>
  <si>
    <t>Демонтаж на съществуващ св. стълб и рамо</t>
  </si>
  <si>
    <t xml:space="preserve">Доставка на бетон B20 за фундамент на стълб </t>
  </si>
  <si>
    <t>Доставка на основа за св. стълб L=1000 ⌀414мм</t>
  </si>
  <si>
    <t>Монтаж на основа за св. стълб L=1000 ⌀414мм</t>
  </si>
  <si>
    <t>Достаква на св. стълб H=7000 мм и рамо</t>
  </si>
  <si>
    <t>Монтаж на св. стълб H=7000 мм и рамо</t>
  </si>
  <si>
    <t>Доставка на звукови устройства за незрящи</t>
  </si>
  <si>
    <t>Монтаж на звукови устройства за незрящи</t>
  </si>
  <si>
    <t xml:space="preserve">Почистване и шкурене на светофарни стълбове </t>
  </si>
  <si>
    <t>Двукратно минизиране и двукратно боядисване на св. стълбове</t>
  </si>
  <si>
    <t>Ако се налага да се изтеглят кабели извън стъбове и рама, да се използва PVC гофре Ø 16 с UV покритие по стълб.</t>
  </si>
  <si>
    <t>Доставка на видеодетектор</t>
  </si>
  <si>
    <t>Монтаж на видеодетектор върху стълб/рамо</t>
  </si>
  <si>
    <t>Доставка на кабел FTP cat. 6</t>
  </si>
  <si>
    <t>Изтегляне на кабел FTP cat. 6 в метална конструкция</t>
  </si>
  <si>
    <t xml:space="preserve">Доставка и изтегляне на кабел CVT 3x4мм2 в тръбна мрежа </t>
  </si>
  <si>
    <t>Изграждане на нов фундамент 1200x400x400 вкл. с направа на изкоп, армиране, монтаж на излазни тръби  ⌀110- 5бр.</t>
  </si>
  <si>
    <t>Изграждане на нов фундамент 1200x400x400 вкл. с направа на изкоп, армиране, монтаж на излазни тръби  ⌀110-5бр</t>
  </si>
  <si>
    <t xml:space="preserve"> Доставка на светофарен контролер за управление на минимум 8 сигнални групи, комуникационно оборудване 3G и шкаф с вградена секция за електромерно табло</t>
  </si>
  <si>
    <t xml:space="preserve"> Доставка на светофарен контролер за управление на минимум 8 сигнални групи и шкаф с вградена секция за електромерно табло</t>
  </si>
  <si>
    <t xml:space="preserve"> Изтегляне на кабел към светофарни секции</t>
  </si>
  <si>
    <t>Система за превенция и мониторинг на трафика</t>
  </si>
  <si>
    <t>Изграждане на нов фундамент 1200x400x400 вкл. с направа на изкоп, армиране, монтаж на излазни тръби  ⌀110- 5бр</t>
  </si>
  <si>
    <t xml:space="preserve"> Доставка на светофарен контролер за управление на миниму 8 сигнални групи, комуникационно оборудване 3G и шкаф с вградена секция за електромерно табло</t>
  </si>
  <si>
    <t>Доставка на светофарен контролер за управление на миниму 8 сигнални групи, комуникационно оборудване 3G и шкаф .</t>
  </si>
  <si>
    <t xml:space="preserve"> Изграждане на нов фундамент 1200x400x400 вкл. с направа на изкоп, армиране, монтаж на излазни тръби  ⌀110 - 5бр. </t>
  </si>
  <si>
    <t>Доставка и монтаж на звукови устройства за незрящи</t>
  </si>
  <si>
    <r>
      <rPr>
        <b/>
        <sz val="12"/>
        <color theme="1"/>
        <rFont val="Times New Roman"/>
        <family val="1"/>
        <charset val="204"/>
      </rPr>
      <t xml:space="preserve">К5 </t>
    </r>
    <r>
      <rPr>
        <sz val="12"/>
        <color theme="1"/>
        <rFont val="Times New Roman"/>
        <family val="1"/>
        <charset val="204"/>
      </rPr>
      <t>- ул. „Юрий Венелин” – ул. „Скобелевска - ул.„Брянска”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</si>
</sst>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лв.&quot;;[Red]\-#,##0.00\ &quot;лв.&quot;"/>
    <numFmt numFmtId="44" formatCode="_-* #,##0.00\ &quot;лв.&quot;_-;\-* #,##0.00\ &quot;лв.&quot;_-;_-* &quot;-&quot;??\ &quot;лв.&quot;_-;_-@_-"/>
  </numFmts>
  <fonts count="2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  <charset val="204"/>
    </font>
    <font>
      <sz val="10"/>
      <color theme="1"/>
      <name val="Palatino Linotype"/>
      <family val="1"/>
      <charset val="204"/>
    </font>
    <font>
      <sz val="12"/>
      <color theme="1"/>
      <name val="Palatino Linotype"/>
      <family val="1"/>
      <charset val="204"/>
    </font>
    <font>
      <b/>
      <i/>
      <sz val="12"/>
      <color theme="1"/>
      <name val="Palatino Linotype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</font>
    <font>
      <b/>
      <sz val="11"/>
      <name val="Palatino Linotype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16" fillId="0" borderId="0"/>
    <xf numFmtId="0" fontId="21" fillId="0" borderId="0"/>
    <xf numFmtId="44" fontId="21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wrapText="1"/>
    </xf>
    <xf numFmtId="0" fontId="8" fillId="0" borderId="3" xfId="0" applyFont="1" applyBorder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8" fillId="0" borderId="3" xfId="0" applyFont="1" applyFill="1" applyBorder="1"/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0" fillId="0" borderId="0" xfId="0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0" fillId="0" borderId="0" xfId="0" applyAlignment="1"/>
    <xf numFmtId="2" fontId="8" fillId="0" borderId="2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wrapText="1"/>
    </xf>
    <xf numFmtId="0" fontId="12" fillId="0" borderId="0" xfId="0" applyFont="1" applyFill="1" applyBorder="1"/>
    <xf numFmtId="0" fontId="12" fillId="0" borderId="0" xfId="0" applyFont="1" applyFill="1"/>
    <xf numFmtId="0" fontId="8" fillId="0" borderId="2" xfId="0" applyFont="1" applyFill="1" applyBorder="1" applyAlignment="1">
      <alignment wrapText="1"/>
    </xf>
    <xf numFmtId="2" fontId="8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/>
    <xf numFmtId="0" fontId="0" fillId="0" borderId="0" xfId="0"/>
    <xf numFmtId="0" fontId="0" fillId="0" borderId="0" xfId="0" applyFill="1"/>
    <xf numFmtId="0" fontId="19" fillId="0" borderId="0" xfId="0" applyFont="1"/>
    <xf numFmtId="44" fontId="17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4" fontId="17" fillId="2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44" fontId="17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right" wrapText="1"/>
    </xf>
    <xf numFmtId="0" fontId="0" fillId="0" borderId="0" xfId="0" applyAlignment="1">
      <alignment horizontal="center"/>
    </xf>
    <xf numFmtId="2" fontId="0" fillId="0" borderId="0" xfId="0" applyNumberFormat="1"/>
    <xf numFmtId="0" fontId="21" fillId="0" borderId="0" xfId="5"/>
    <xf numFmtId="0" fontId="22" fillId="0" borderId="0" xfId="5" applyFont="1"/>
    <xf numFmtId="0" fontId="21" fillId="0" borderId="0" xfId="5"/>
    <xf numFmtId="0" fontId="22" fillId="0" borderId="0" xfId="5" applyFont="1"/>
    <xf numFmtId="0" fontId="22" fillId="0" borderId="0" xfId="5" applyFont="1"/>
    <xf numFmtId="0" fontId="21" fillId="0" borderId="0" xfId="5"/>
    <xf numFmtId="4" fontId="0" fillId="0" borderId="0" xfId="0" applyNumberFormat="1"/>
    <xf numFmtId="4" fontId="12" fillId="0" borderId="0" xfId="0" applyNumberFormat="1" applyFont="1" applyFill="1"/>
    <xf numFmtId="2" fontId="0" fillId="0" borderId="0" xfId="0" applyNumberFormat="1" applyFill="1"/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center" wrapText="1"/>
    </xf>
    <xf numFmtId="2" fontId="0" fillId="0" borderId="0" xfId="0" applyNumberFormat="1" applyAlignment="1"/>
    <xf numFmtId="2" fontId="0" fillId="0" borderId="0" xfId="0" applyNumberFormat="1" applyFill="1" applyBorder="1"/>
    <xf numFmtId="2" fontId="13" fillId="2" borderId="1" xfId="1" applyNumberFormat="1" applyFont="1" applyFill="1" applyBorder="1" applyAlignment="1">
      <alignment horizontal="center" wrapText="1"/>
    </xf>
    <xf numFmtId="2" fontId="11" fillId="0" borderId="1" xfId="0" applyNumberFormat="1" applyFont="1" applyBorder="1" applyAlignment="1">
      <alignment wrapText="1"/>
    </xf>
    <xf numFmtId="2" fontId="21" fillId="0" borderId="0" xfId="5" applyNumberFormat="1"/>
    <xf numFmtId="2" fontId="22" fillId="0" borderId="0" xfId="5" applyNumberFormat="1" applyFont="1"/>
    <xf numFmtId="2" fontId="0" fillId="0" borderId="0" xfId="0" applyNumberFormat="1" applyAlignment="1">
      <alignment horizontal="center"/>
    </xf>
    <xf numFmtId="2" fontId="21" fillId="0" borderId="0" xfId="5" applyNumberFormat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wrapText="1"/>
    </xf>
    <xf numFmtId="2" fontId="0" fillId="0" borderId="0" xfId="0" applyNumberFormat="1" applyFont="1" applyFill="1"/>
    <xf numFmtId="2" fontId="0" fillId="0" borderId="0" xfId="0" applyNumberFormat="1" applyFont="1" applyFill="1" applyAlignment="1">
      <alignment horizontal="center"/>
    </xf>
    <xf numFmtId="2" fontId="22" fillId="0" borderId="0" xfId="5" applyNumberFormat="1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2" fontId="13" fillId="2" borderId="1" xfId="1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8" fontId="18" fillId="3" borderId="1" xfId="0" applyNumberFormat="1" applyFont="1" applyFill="1" applyBorder="1" applyAlignment="1">
      <alignment horizontal="right" vertical="center"/>
    </xf>
    <xf numFmtId="44" fontId="18" fillId="3" borderId="1" xfId="0" applyNumberFormat="1" applyFont="1" applyFill="1" applyBorder="1" applyAlignment="1">
      <alignment horizontal="right" vertical="center"/>
    </xf>
    <xf numFmtId="0" fontId="0" fillId="3" borderId="0" xfId="0" applyFill="1"/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22" fillId="0" borderId="0" xfId="5" applyNumberFormat="1" applyFont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/>
    </xf>
    <xf numFmtId="44" fontId="0" fillId="0" borderId="0" xfId="0" applyNumberFormat="1"/>
    <xf numFmtId="0" fontId="17" fillId="2" borderId="5" xfId="0" applyFont="1" applyFill="1" applyBorder="1" applyAlignment="1">
      <alignment horizontal="center" vertical="center"/>
    </xf>
    <xf numFmtId="44" fontId="18" fillId="3" borderId="5" xfId="0" applyNumberFormat="1" applyFont="1" applyFill="1" applyBorder="1" applyAlignment="1">
      <alignment horizontal="right" vertical="center"/>
    </xf>
    <xf numFmtId="0" fontId="19" fillId="0" borderId="7" xfId="0" applyFont="1" applyBorder="1"/>
    <xf numFmtId="2" fontId="12" fillId="3" borderId="7" xfId="0" applyNumberFormat="1" applyFont="1" applyFill="1" applyBorder="1" applyAlignment="1">
      <alignment horizontal="center" vertical="center"/>
    </xf>
    <xf numFmtId="0" fontId="0" fillId="3" borderId="7" xfId="0" applyFill="1" applyBorder="1"/>
    <xf numFmtId="8" fontId="1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2" fillId="0" borderId="1" xfId="5" applyFont="1" applyBorder="1" applyAlignment="1">
      <alignment horizontal="center" vertical="center"/>
    </xf>
    <xf numFmtId="2" fontId="2" fillId="0" borderId="1" xfId="5" applyNumberFormat="1" applyFont="1" applyBorder="1" applyAlignment="1">
      <alignment horizontal="center" vertical="center"/>
    </xf>
    <xf numFmtId="0" fontId="2" fillId="0" borderId="1" xfId="5" applyFont="1" applyBorder="1" applyAlignment="1">
      <alignment horizontal="center"/>
    </xf>
    <xf numFmtId="2" fontId="2" fillId="0" borderId="1" xfId="5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8" fillId="0" borderId="1" xfId="5" applyFont="1" applyBorder="1" applyAlignment="1">
      <alignment wrapText="1"/>
    </xf>
    <xf numFmtId="0" fontId="8" fillId="0" borderId="1" xfId="5" applyFont="1" applyBorder="1" applyAlignment="1">
      <alignment vertical="center" wrapText="1"/>
    </xf>
    <xf numFmtId="0" fontId="8" fillId="0" borderId="0" xfId="0" applyFont="1"/>
    <xf numFmtId="0" fontId="8" fillId="0" borderId="1" xfId="5" applyFont="1" applyBorder="1" applyAlignment="1">
      <alignment horizontal="center" vertical="center"/>
    </xf>
    <xf numFmtId="2" fontId="8" fillId="0" borderId="1" xfId="5" applyNumberFormat="1" applyFont="1" applyBorder="1" applyAlignment="1">
      <alignment horizontal="center" vertical="center"/>
    </xf>
    <xf numFmtId="0" fontId="8" fillId="0" borderId="1" xfId="5" applyFont="1" applyBorder="1" applyAlignment="1">
      <alignment horizontal="center"/>
    </xf>
    <xf numFmtId="2" fontId="8" fillId="0" borderId="1" xfId="5" applyNumberFormat="1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wrapText="1"/>
    </xf>
    <xf numFmtId="2" fontId="8" fillId="0" borderId="4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2" fontId="8" fillId="0" borderId="1" xfId="6" applyNumberFormat="1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wrapText="1"/>
    </xf>
    <xf numFmtId="2" fontId="8" fillId="0" borderId="1" xfId="0" applyNumberFormat="1" applyFont="1" applyFill="1" applyBorder="1" applyAlignment="1"/>
    <xf numFmtId="2" fontId="8" fillId="0" borderId="1" xfId="0" applyNumberFormat="1" applyFont="1" applyFill="1" applyBorder="1"/>
    <xf numFmtId="2" fontId="8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5" applyFont="1"/>
    <xf numFmtId="2" fontId="8" fillId="0" borderId="0" xfId="5" applyNumberFormat="1" applyFont="1"/>
    <xf numFmtId="2" fontId="8" fillId="0" borderId="0" xfId="5" applyNumberFormat="1" applyFont="1" applyAlignment="1">
      <alignment horizontal="center" vertical="center"/>
    </xf>
    <xf numFmtId="2" fontId="8" fillId="0" borderId="1" xfId="6" applyNumberFormat="1" applyFont="1" applyBorder="1" applyAlignment="1">
      <alignment horizontal="center"/>
    </xf>
    <xf numFmtId="8" fontId="0" fillId="0" borderId="0" xfId="0" applyNumberFormat="1"/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center" wrapText="1"/>
    </xf>
    <xf numFmtId="0" fontId="11" fillId="0" borderId="1" xfId="4" applyFont="1" applyBorder="1" applyAlignment="1">
      <alignment horizontal="right" vertical="center"/>
    </xf>
    <xf numFmtId="0" fontId="8" fillId="0" borderId="1" xfId="4" applyFont="1" applyBorder="1" applyAlignment="1">
      <alignment horizontal="right" vertical="center"/>
    </xf>
    <xf numFmtId="0" fontId="10" fillId="0" borderId="0" xfId="0" applyFont="1" applyFill="1" applyBorder="1" applyAlignment="1">
      <alignment horizontal="center" wrapText="1"/>
    </xf>
    <xf numFmtId="0" fontId="11" fillId="0" borderId="0" xfId="4" applyFont="1" applyBorder="1" applyAlignment="1">
      <alignment horizontal="right" vertical="center"/>
    </xf>
    <xf numFmtId="0" fontId="8" fillId="0" borderId="0" xfId="4" applyFont="1" applyBorder="1" applyAlignment="1">
      <alignment horizontal="right" vertical="center"/>
    </xf>
    <xf numFmtId="0" fontId="24" fillId="0" borderId="0" xfId="0" applyFont="1" applyAlignment="1">
      <alignment horizontal="justify" vertical="center"/>
    </xf>
  </cellXfs>
  <cellStyles count="7">
    <cellStyle name="Currency 2" xfId="6"/>
    <cellStyle name="Normal" xfId="0" builtinId="0"/>
    <cellStyle name="Normal 2" xfId="1"/>
    <cellStyle name="Normal 2 2" xfId="3"/>
    <cellStyle name="Normal 3" xfId="2"/>
    <cellStyle name="Normal 4" xfId="4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3048000</xdr:colOff>
      <xdr:row>0</xdr:row>
      <xdr:rowOff>66675</xdr:rowOff>
    </xdr:from>
    <xdr:to>
      <xdr:col>2</xdr:col>
      <xdr:colOff>2802</xdr:colOff>
      <xdr:row>4</xdr:row>
      <xdr:rowOff>0</xdr:rowOff>
    </xdr:to>
    <xdr:pic>
      <xdr:nvPicPr>
        <xdr:cNvPr id="3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66675"/>
          <a:ext cx="911598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opLeftCell="A34" workbookViewId="0">
      <selection activeCell="A9" sqref="A9:E9"/>
    </sheetView>
  </sheetViews>
  <sheetFormatPr defaultRowHeight="15" x14ac:dyDescent="0.25"/>
  <cols>
    <col min="1" max="1" width="6.28515625" style="4" customWidth="1"/>
    <col min="2" max="2" width="71.5703125" style="1" customWidth="1"/>
    <col min="3" max="3" width="11.140625" style="6" customWidth="1"/>
    <col min="4" max="4" width="12.140625" style="75" bestFit="1" customWidth="1"/>
    <col min="5" max="5" width="16.85546875" style="75" customWidth="1"/>
    <col min="6" max="6" width="12.140625" style="84" bestFit="1" customWidth="1"/>
    <col min="7" max="7" width="11.140625" bestFit="1" customWidth="1"/>
  </cols>
  <sheetData>
    <row r="1" spans="1:7" x14ac:dyDescent="0.25">
      <c r="A1" s="33"/>
      <c r="B1" s="33"/>
      <c r="C1" s="33"/>
      <c r="D1" s="78"/>
      <c r="E1" s="78"/>
    </row>
    <row r="2" spans="1:7" x14ac:dyDescent="0.25">
      <c r="A2" s="33"/>
      <c r="B2" s="33"/>
      <c r="C2" s="33"/>
      <c r="D2" s="78"/>
      <c r="E2" s="78"/>
    </row>
    <row r="3" spans="1:7" x14ac:dyDescent="0.25">
      <c r="A3" s="33"/>
      <c r="B3" s="33"/>
      <c r="C3" s="33"/>
      <c r="D3" s="78"/>
      <c r="E3" s="78"/>
    </row>
    <row r="4" spans="1:7" x14ac:dyDescent="0.25">
      <c r="A4" s="33"/>
      <c r="B4" s="33"/>
      <c r="C4" s="33"/>
      <c r="D4" s="78"/>
      <c r="E4" s="78"/>
    </row>
    <row r="5" spans="1:7" x14ac:dyDescent="0.25">
      <c r="A5" s="158"/>
      <c r="B5" s="158"/>
      <c r="C5" s="158"/>
      <c r="D5" s="158"/>
      <c r="E5" s="158"/>
    </row>
    <row r="6" spans="1:7" x14ac:dyDescent="0.25">
      <c r="A6" s="158"/>
      <c r="B6" s="158"/>
      <c r="C6" s="158"/>
      <c r="D6" s="158"/>
      <c r="E6" s="158"/>
    </row>
    <row r="7" spans="1:7" x14ac:dyDescent="0.25">
      <c r="A7" s="158"/>
      <c r="B7" s="158"/>
      <c r="C7" s="158"/>
      <c r="D7" s="158"/>
      <c r="E7" s="158"/>
    </row>
    <row r="8" spans="1:7" x14ac:dyDescent="0.25">
      <c r="A8" s="158"/>
      <c r="B8" s="158"/>
      <c r="C8" s="158"/>
      <c r="D8" s="158"/>
      <c r="E8" s="158"/>
    </row>
    <row r="9" spans="1:7" x14ac:dyDescent="0.25">
      <c r="A9" s="158"/>
      <c r="B9" s="158"/>
      <c r="C9" s="158"/>
      <c r="D9" s="158"/>
      <c r="E9" s="158"/>
    </row>
    <row r="10" spans="1:7" x14ac:dyDescent="0.25">
      <c r="A10" s="157"/>
      <c r="B10" s="157"/>
      <c r="C10" s="157"/>
      <c r="D10" s="157"/>
      <c r="E10" s="157"/>
    </row>
    <row r="11" spans="1:7" ht="20.25" x14ac:dyDescent="0.3">
      <c r="A11" s="159" t="s">
        <v>47</v>
      </c>
      <c r="B11" s="159"/>
      <c r="C11" s="159"/>
      <c r="D11" s="159"/>
      <c r="E11" s="159"/>
    </row>
    <row r="12" spans="1:7" ht="15.75" x14ac:dyDescent="0.25">
      <c r="A12" s="5"/>
      <c r="B12" s="7"/>
      <c r="C12" s="11"/>
      <c r="D12" s="88"/>
      <c r="E12" s="79"/>
    </row>
    <row r="13" spans="1:7" ht="15.75" x14ac:dyDescent="0.25">
      <c r="A13" s="39" t="s">
        <v>41</v>
      </c>
      <c r="B13" s="39" t="s">
        <v>14</v>
      </c>
      <c r="C13" s="39" t="s">
        <v>42</v>
      </c>
      <c r="D13" s="80" t="s">
        <v>43</v>
      </c>
      <c r="E13" s="80" t="s">
        <v>18</v>
      </c>
      <c r="F13" s="80" t="s">
        <v>19</v>
      </c>
    </row>
    <row r="14" spans="1:7" x14ac:dyDescent="0.25">
      <c r="A14" s="114">
        <v>1</v>
      </c>
      <c r="B14" s="37" t="s">
        <v>9</v>
      </c>
      <c r="C14" s="41" t="s">
        <v>17</v>
      </c>
      <c r="D14" s="34">
        <v>5</v>
      </c>
      <c r="E14" s="34"/>
      <c r="F14" s="115">
        <f t="shared" ref="F14:F55" si="0">ROUND(D14*E14,2)</f>
        <v>0</v>
      </c>
      <c r="G14" s="66"/>
    </row>
    <row r="15" spans="1:7" x14ac:dyDescent="0.25">
      <c r="A15" s="114">
        <v>2</v>
      </c>
      <c r="B15" s="38" t="s">
        <v>7</v>
      </c>
      <c r="C15" s="41" t="s">
        <v>15</v>
      </c>
      <c r="D15" s="35">
        <v>1</v>
      </c>
      <c r="E15" s="35"/>
      <c r="F15" s="115">
        <f t="shared" si="0"/>
        <v>0</v>
      </c>
      <c r="G15" s="66"/>
    </row>
    <row r="16" spans="1:7" x14ac:dyDescent="0.25">
      <c r="A16" s="114">
        <v>3</v>
      </c>
      <c r="B16" s="8" t="s">
        <v>46</v>
      </c>
      <c r="C16" s="41" t="s">
        <v>15</v>
      </c>
      <c r="D16" s="35">
        <v>1</v>
      </c>
      <c r="E16" s="35"/>
      <c r="F16" s="115">
        <f t="shared" si="0"/>
        <v>0</v>
      </c>
      <c r="G16" s="66"/>
    </row>
    <row r="17" spans="1:7" x14ac:dyDescent="0.25">
      <c r="A17" s="114">
        <v>4</v>
      </c>
      <c r="B17" s="38" t="s">
        <v>0</v>
      </c>
      <c r="C17" s="41" t="s">
        <v>17</v>
      </c>
      <c r="D17" s="35">
        <v>15</v>
      </c>
      <c r="E17" s="35"/>
      <c r="F17" s="115">
        <f t="shared" si="0"/>
        <v>0</v>
      </c>
      <c r="G17" s="66"/>
    </row>
    <row r="18" spans="1:7" x14ac:dyDescent="0.25">
      <c r="A18" s="114">
        <v>5</v>
      </c>
      <c r="B18" s="38" t="s">
        <v>23</v>
      </c>
      <c r="C18" s="41" t="s">
        <v>17</v>
      </c>
      <c r="D18" s="35">
        <v>10</v>
      </c>
      <c r="E18" s="35"/>
      <c r="F18" s="115">
        <f t="shared" si="0"/>
        <v>0</v>
      </c>
      <c r="G18" s="66"/>
    </row>
    <row r="19" spans="1:7" x14ac:dyDescent="0.25">
      <c r="A19" s="114">
        <v>6</v>
      </c>
      <c r="B19" s="38" t="s">
        <v>44</v>
      </c>
      <c r="C19" s="41" t="s">
        <v>17</v>
      </c>
      <c r="D19" s="35">
        <v>10</v>
      </c>
      <c r="E19" s="35"/>
      <c r="F19" s="115">
        <f t="shared" si="0"/>
        <v>0</v>
      </c>
      <c r="G19" s="66"/>
    </row>
    <row r="20" spans="1:7" ht="45" x14ac:dyDescent="0.25">
      <c r="A20" s="114">
        <v>7</v>
      </c>
      <c r="B20" s="38" t="s">
        <v>165</v>
      </c>
      <c r="C20" s="41" t="s">
        <v>15</v>
      </c>
      <c r="D20" s="115">
        <v>1</v>
      </c>
      <c r="E20" s="115"/>
      <c r="F20" s="115">
        <f t="shared" si="0"/>
        <v>0</v>
      </c>
      <c r="G20" s="66"/>
    </row>
    <row r="21" spans="1:7" s="52" customFormat="1" x14ac:dyDescent="0.25">
      <c r="A21" s="114">
        <v>8</v>
      </c>
      <c r="B21" s="124" t="s">
        <v>144</v>
      </c>
      <c r="C21" s="116" t="s">
        <v>15</v>
      </c>
      <c r="D21" s="117">
        <v>4</v>
      </c>
      <c r="E21" s="117"/>
      <c r="F21" s="115">
        <f t="shared" si="0"/>
        <v>0</v>
      </c>
      <c r="G21" s="66"/>
    </row>
    <row r="22" spans="1:7" s="52" customFormat="1" x14ac:dyDescent="0.25">
      <c r="A22" s="114">
        <v>9</v>
      </c>
      <c r="B22" s="125" t="s">
        <v>145</v>
      </c>
      <c r="C22" s="116" t="s">
        <v>15</v>
      </c>
      <c r="D22" s="117">
        <v>4</v>
      </c>
      <c r="E22" s="117"/>
      <c r="F22" s="115">
        <f t="shared" si="0"/>
        <v>0</v>
      </c>
      <c r="G22" s="66"/>
    </row>
    <row r="23" spans="1:7" s="52" customFormat="1" x14ac:dyDescent="0.25">
      <c r="A23" s="114">
        <v>10</v>
      </c>
      <c r="B23" s="124" t="s">
        <v>146</v>
      </c>
      <c r="C23" s="116" t="s">
        <v>15</v>
      </c>
      <c r="D23" s="117">
        <v>4</v>
      </c>
      <c r="E23" s="117"/>
      <c r="F23" s="115">
        <f t="shared" si="0"/>
        <v>0</v>
      </c>
      <c r="G23" s="66"/>
    </row>
    <row r="24" spans="1:7" s="52" customFormat="1" x14ac:dyDescent="0.25">
      <c r="A24" s="114">
        <v>11</v>
      </c>
      <c r="B24" s="124" t="s">
        <v>147</v>
      </c>
      <c r="C24" s="116" t="s">
        <v>15</v>
      </c>
      <c r="D24" s="117">
        <v>1</v>
      </c>
      <c r="E24" s="117"/>
      <c r="F24" s="115">
        <f t="shared" si="0"/>
        <v>0</v>
      </c>
      <c r="G24" s="66"/>
    </row>
    <row r="25" spans="1:7" s="52" customFormat="1" x14ac:dyDescent="0.25">
      <c r="A25" s="114">
        <v>12</v>
      </c>
      <c r="B25" s="124" t="s">
        <v>148</v>
      </c>
      <c r="C25" s="116" t="s">
        <v>16</v>
      </c>
      <c r="D25" s="117">
        <v>0.5</v>
      </c>
      <c r="E25" s="117"/>
      <c r="F25" s="115">
        <f t="shared" si="0"/>
        <v>0</v>
      </c>
      <c r="G25" s="66"/>
    </row>
    <row r="26" spans="1:7" s="52" customFormat="1" x14ac:dyDescent="0.25">
      <c r="A26" s="114">
        <v>13</v>
      </c>
      <c r="B26" s="124" t="s">
        <v>149</v>
      </c>
      <c r="C26" s="116" t="s">
        <v>15</v>
      </c>
      <c r="D26" s="117">
        <v>1</v>
      </c>
      <c r="E26" s="117"/>
      <c r="F26" s="115">
        <f t="shared" si="0"/>
        <v>0</v>
      </c>
      <c r="G26" s="66"/>
    </row>
    <row r="27" spans="1:7" s="52" customFormat="1" x14ac:dyDescent="0.25">
      <c r="A27" s="114">
        <v>14</v>
      </c>
      <c r="B27" s="124" t="s">
        <v>150</v>
      </c>
      <c r="C27" s="116" t="s">
        <v>15</v>
      </c>
      <c r="D27" s="117">
        <v>1</v>
      </c>
      <c r="E27" s="117"/>
      <c r="F27" s="115">
        <f t="shared" si="0"/>
        <v>0</v>
      </c>
      <c r="G27" s="66"/>
    </row>
    <row r="28" spans="1:7" s="52" customFormat="1" x14ac:dyDescent="0.25">
      <c r="A28" s="114">
        <v>15</v>
      </c>
      <c r="B28" s="124" t="s">
        <v>151</v>
      </c>
      <c r="C28" s="116" t="s">
        <v>15</v>
      </c>
      <c r="D28" s="117">
        <v>1</v>
      </c>
      <c r="E28" s="117"/>
      <c r="F28" s="115">
        <f t="shared" si="0"/>
        <v>0</v>
      </c>
      <c r="G28" s="66"/>
    </row>
    <row r="29" spans="1:7" s="52" customFormat="1" x14ac:dyDescent="0.25">
      <c r="A29" s="114">
        <v>16</v>
      </c>
      <c r="B29" s="124" t="s">
        <v>152</v>
      </c>
      <c r="C29" s="116" t="s">
        <v>15</v>
      </c>
      <c r="D29" s="117">
        <v>1</v>
      </c>
      <c r="E29" s="117"/>
      <c r="F29" s="115">
        <f t="shared" si="0"/>
        <v>0</v>
      </c>
      <c r="G29" s="66"/>
    </row>
    <row r="30" spans="1:7" s="52" customFormat="1" x14ac:dyDescent="0.25">
      <c r="A30" s="114">
        <v>17</v>
      </c>
      <c r="B30" s="124" t="s">
        <v>155</v>
      </c>
      <c r="C30" s="118" t="s">
        <v>49</v>
      </c>
      <c r="D30" s="119">
        <v>25</v>
      </c>
      <c r="E30" s="117"/>
      <c r="F30" s="115">
        <f t="shared" si="0"/>
        <v>0</v>
      </c>
      <c r="G30" s="66"/>
    </row>
    <row r="31" spans="1:7" s="52" customFormat="1" x14ac:dyDescent="0.25">
      <c r="A31" s="114">
        <v>18</v>
      </c>
      <c r="B31" s="124" t="s">
        <v>156</v>
      </c>
      <c r="C31" s="118" t="s">
        <v>49</v>
      </c>
      <c r="D31" s="119">
        <v>25</v>
      </c>
      <c r="E31" s="117"/>
      <c r="F31" s="115">
        <f t="shared" si="0"/>
        <v>0</v>
      </c>
      <c r="G31" s="66"/>
    </row>
    <row r="32" spans="1:7" ht="30" x14ac:dyDescent="0.25">
      <c r="A32" s="114">
        <v>19</v>
      </c>
      <c r="B32" s="38" t="s">
        <v>24</v>
      </c>
      <c r="C32" s="41" t="s">
        <v>15</v>
      </c>
      <c r="D32" s="35">
        <v>2</v>
      </c>
      <c r="E32" s="35"/>
      <c r="F32" s="35">
        <f t="shared" si="0"/>
        <v>0</v>
      </c>
      <c r="G32" s="66"/>
    </row>
    <row r="33" spans="1:7" ht="30" x14ac:dyDescent="0.25">
      <c r="A33" s="114">
        <v>20</v>
      </c>
      <c r="B33" s="38" t="s">
        <v>163</v>
      </c>
      <c r="C33" s="41" t="s">
        <v>15</v>
      </c>
      <c r="D33" s="35">
        <v>1</v>
      </c>
      <c r="E33" s="35"/>
      <c r="F33" s="35">
        <f t="shared" si="0"/>
        <v>0</v>
      </c>
      <c r="G33" s="66"/>
    </row>
    <row r="34" spans="1:7" x14ac:dyDescent="0.25">
      <c r="A34" s="114">
        <v>21</v>
      </c>
      <c r="B34" s="38" t="s">
        <v>5</v>
      </c>
      <c r="C34" s="41" t="s">
        <v>17</v>
      </c>
      <c r="D34" s="35">
        <v>20</v>
      </c>
      <c r="E34" s="35"/>
      <c r="F34" s="115">
        <f t="shared" si="0"/>
        <v>0</v>
      </c>
      <c r="G34" s="66"/>
    </row>
    <row r="35" spans="1:7" x14ac:dyDescent="0.25">
      <c r="A35" s="114">
        <v>22</v>
      </c>
      <c r="B35" s="38" t="s">
        <v>45</v>
      </c>
      <c r="C35" s="41" t="s">
        <v>15</v>
      </c>
      <c r="D35" s="36">
        <v>1</v>
      </c>
      <c r="E35" s="35"/>
      <c r="F35" s="115">
        <f t="shared" si="0"/>
        <v>0</v>
      </c>
      <c r="G35" s="66"/>
    </row>
    <row r="36" spans="1:7" x14ac:dyDescent="0.25">
      <c r="A36" s="114">
        <v>23</v>
      </c>
      <c r="B36" s="38" t="s">
        <v>6</v>
      </c>
      <c r="C36" s="41" t="s">
        <v>15</v>
      </c>
      <c r="D36" s="35">
        <v>1</v>
      </c>
      <c r="E36" s="35"/>
      <c r="F36" s="115">
        <f t="shared" si="0"/>
        <v>0</v>
      </c>
      <c r="G36" s="66"/>
    </row>
    <row r="37" spans="1:7" ht="30" x14ac:dyDescent="0.25">
      <c r="A37" s="114">
        <v>24</v>
      </c>
      <c r="B37" s="38" t="s">
        <v>13</v>
      </c>
      <c r="C37" s="41" t="s">
        <v>17</v>
      </c>
      <c r="D37" s="35">
        <v>5</v>
      </c>
      <c r="E37" s="35"/>
      <c r="F37" s="115">
        <f t="shared" si="0"/>
        <v>0</v>
      </c>
      <c r="G37" s="66"/>
    </row>
    <row r="38" spans="1:7" x14ac:dyDescent="0.25">
      <c r="A38" s="114">
        <v>25</v>
      </c>
      <c r="B38" s="38" t="s">
        <v>3</v>
      </c>
      <c r="C38" s="41" t="s">
        <v>16</v>
      </c>
      <c r="D38" s="35">
        <v>0.5</v>
      </c>
      <c r="E38" s="35"/>
      <c r="F38" s="115">
        <f t="shared" si="0"/>
        <v>0</v>
      </c>
      <c r="G38" s="66"/>
    </row>
    <row r="39" spans="1:7" x14ac:dyDescent="0.25">
      <c r="A39" s="114">
        <v>26</v>
      </c>
      <c r="B39" s="38" t="s">
        <v>27</v>
      </c>
      <c r="C39" s="41" t="s">
        <v>17</v>
      </c>
      <c r="D39" s="35">
        <v>15</v>
      </c>
      <c r="E39" s="35"/>
      <c r="F39" s="115">
        <f t="shared" si="0"/>
        <v>0</v>
      </c>
      <c r="G39" s="66"/>
    </row>
    <row r="40" spans="1:7" x14ac:dyDescent="0.25">
      <c r="A40" s="114">
        <v>27</v>
      </c>
      <c r="B40" s="38" t="s">
        <v>8</v>
      </c>
      <c r="C40" s="41" t="s">
        <v>15</v>
      </c>
      <c r="D40" s="35">
        <v>2</v>
      </c>
      <c r="E40" s="35"/>
      <c r="F40" s="115">
        <f t="shared" si="0"/>
        <v>0</v>
      </c>
      <c r="G40" s="66"/>
    </row>
    <row r="41" spans="1:7" x14ac:dyDescent="0.25">
      <c r="A41" s="114">
        <v>28</v>
      </c>
      <c r="B41" s="38" t="s">
        <v>11</v>
      </c>
      <c r="C41" s="41" t="s">
        <v>16</v>
      </c>
      <c r="D41" s="35">
        <v>0.5</v>
      </c>
      <c r="E41" s="35"/>
      <c r="F41" s="115">
        <f t="shared" si="0"/>
        <v>0</v>
      </c>
      <c r="G41" s="66"/>
    </row>
    <row r="42" spans="1:7" x14ac:dyDescent="0.25">
      <c r="A42" s="114">
        <v>29</v>
      </c>
      <c r="B42" s="38" t="s">
        <v>26</v>
      </c>
      <c r="C42" s="41" t="s">
        <v>15</v>
      </c>
      <c r="D42" s="35">
        <v>1</v>
      </c>
      <c r="E42" s="35"/>
      <c r="F42" s="115">
        <f t="shared" si="0"/>
        <v>0</v>
      </c>
      <c r="G42" s="66"/>
    </row>
    <row r="43" spans="1:7" x14ac:dyDescent="0.25">
      <c r="A43" s="114">
        <v>30</v>
      </c>
      <c r="B43" s="38" t="s">
        <v>28</v>
      </c>
      <c r="C43" s="41" t="s">
        <v>15</v>
      </c>
      <c r="D43" s="35">
        <v>1</v>
      </c>
      <c r="E43" s="35"/>
      <c r="F43" s="115">
        <f t="shared" si="0"/>
        <v>0</v>
      </c>
      <c r="G43" s="66"/>
    </row>
    <row r="44" spans="1:7" x14ac:dyDescent="0.25">
      <c r="A44" s="114">
        <v>31</v>
      </c>
      <c r="B44" s="38" t="s">
        <v>29</v>
      </c>
      <c r="C44" s="41" t="s">
        <v>15</v>
      </c>
      <c r="D44" s="35">
        <v>1</v>
      </c>
      <c r="E44" s="35"/>
      <c r="F44" s="115">
        <f t="shared" si="0"/>
        <v>0</v>
      </c>
      <c r="G44" s="66"/>
    </row>
    <row r="45" spans="1:7" s="2" customFormat="1" x14ac:dyDescent="0.25">
      <c r="A45" s="114">
        <v>32</v>
      </c>
      <c r="B45" s="22" t="s">
        <v>40</v>
      </c>
      <c r="C45" s="41" t="s">
        <v>15</v>
      </c>
      <c r="D45" s="36">
        <v>4</v>
      </c>
      <c r="E45" s="36"/>
      <c r="F45" s="115">
        <f t="shared" si="0"/>
        <v>0</v>
      </c>
      <c r="G45" s="66"/>
    </row>
    <row r="46" spans="1:7" s="2" customFormat="1" x14ac:dyDescent="0.25">
      <c r="A46" s="114">
        <v>33</v>
      </c>
      <c r="B46" s="22" t="s">
        <v>30</v>
      </c>
      <c r="C46" s="41" t="s">
        <v>15</v>
      </c>
      <c r="D46" s="36">
        <v>11</v>
      </c>
      <c r="E46" s="36"/>
      <c r="F46" s="115">
        <f t="shared" si="0"/>
        <v>0</v>
      </c>
      <c r="G46" s="66"/>
    </row>
    <row r="47" spans="1:7" s="2" customFormat="1" x14ac:dyDescent="0.25">
      <c r="A47" s="114">
        <v>34</v>
      </c>
      <c r="B47" s="22" t="s">
        <v>32</v>
      </c>
      <c r="C47" s="41" t="s">
        <v>15</v>
      </c>
      <c r="D47" s="36">
        <v>11</v>
      </c>
      <c r="E47" s="36"/>
      <c r="F47" s="115">
        <f t="shared" si="0"/>
        <v>0</v>
      </c>
      <c r="G47" s="66"/>
    </row>
    <row r="48" spans="1:7" s="2" customFormat="1" x14ac:dyDescent="0.25">
      <c r="A48" s="114">
        <v>35</v>
      </c>
      <c r="B48" s="22" t="s">
        <v>33</v>
      </c>
      <c r="C48" s="41" t="s">
        <v>15</v>
      </c>
      <c r="D48" s="36">
        <v>4</v>
      </c>
      <c r="E48" s="36"/>
      <c r="F48" s="115">
        <f t="shared" si="0"/>
        <v>0</v>
      </c>
      <c r="G48" s="66"/>
    </row>
    <row r="49" spans="1:8" s="2" customFormat="1" x14ac:dyDescent="0.25">
      <c r="A49" s="114">
        <v>36</v>
      </c>
      <c r="B49" s="22" t="s">
        <v>34</v>
      </c>
      <c r="C49" s="41" t="s">
        <v>15</v>
      </c>
      <c r="D49" s="36">
        <v>15</v>
      </c>
      <c r="E49" s="36"/>
      <c r="F49" s="115">
        <f t="shared" si="0"/>
        <v>0</v>
      </c>
      <c r="G49" s="66"/>
    </row>
    <row r="50" spans="1:8" s="2" customFormat="1" x14ac:dyDescent="0.25">
      <c r="A50" s="114">
        <v>37</v>
      </c>
      <c r="B50" s="22" t="s">
        <v>35</v>
      </c>
      <c r="C50" s="41" t="s">
        <v>15</v>
      </c>
      <c r="D50" s="36">
        <v>15</v>
      </c>
      <c r="E50" s="36"/>
      <c r="F50" s="115">
        <f t="shared" si="0"/>
        <v>0</v>
      </c>
      <c r="G50" s="66"/>
    </row>
    <row r="51" spans="1:8" s="2" customFormat="1" x14ac:dyDescent="0.25">
      <c r="A51" s="114">
        <v>38</v>
      </c>
      <c r="B51" s="22" t="s">
        <v>36</v>
      </c>
      <c r="C51" s="41" t="s">
        <v>15</v>
      </c>
      <c r="D51" s="36">
        <v>15</v>
      </c>
      <c r="E51" s="36"/>
      <c r="F51" s="115">
        <f t="shared" si="0"/>
        <v>0</v>
      </c>
      <c r="G51" s="66"/>
    </row>
    <row r="52" spans="1:8" s="2" customFormat="1" x14ac:dyDescent="0.25">
      <c r="A52" s="114">
        <v>39</v>
      </c>
      <c r="B52" s="22" t="s">
        <v>37</v>
      </c>
      <c r="C52" s="41" t="s">
        <v>15</v>
      </c>
      <c r="D52" s="36">
        <v>15</v>
      </c>
      <c r="E52" s="36"/>
      <c r="F52" s="115">
        <f t="shared" si="0"/>
        <v>0</v>
      </c>
      <c r="G52" s="66"/>
    </row>
    <row r="53" spans="1:8" s="2" customFormat="1" x14ac:dyDescent="0.25">
      <c r="A53" s="114">
        <v>40</v>
      </c>
      <c r="B53" s="22" t="s">
        <v>38</v>
      </c>
      <c r="C53" s="41" t="s">
        <v>17</v>
      </c>
      <c r="D53" s="36">
        <v>110</v>
      </c>
      <c r="E53" s="36"/>
      <c r="F53" s="115">
        <f t="shared" si="0"/>
        <v>0</v>
      </c>
      <c r="G53" s="66"/>
    </row>
    <row r="54" spans="1:8" s="2" customFormat="1" x14ac:dyDescent="0.25">
      <c r="A54" s="114">
        <v>41</v>
      </c>
      <c r="B54" s="22" t="s">
        <v>167</v>
      </c>
      <c r="C54" s="41" t="s">
        <v>15</v>
      </c>
      <c r="D54" s="36">
        <v>110</v>
      </c>
      <c r="E54" s="36"/>
      <c r="F54" s="115">
        <f t="shared" si="0"/>
        <v>0</v>
      </c>
      <c r="G54" s="66"/>
    </row>
    <row r="55" spans="1:8" s="53" customFormat="1" x14ac:dyDescent="0.25">
      <c r="A55" s="114">
        <v>42</v>
      </c>
      <c r="B55" s="22" t="s">
        <v>168</v>
      </c>
      <c r="C55" s="27" t="s">
        <v>15</v>
      </c>
      <c r="D55" s="36">
        <v>1</v>
      </c>
      <c r="E55" s="36"/>
      <c r="F55" s="35">
        <f t="shared" si="0"/>
        <v>0</v>
      </c>
      <c r="G55" s="66"/>
    </row>
    <row r="56" spans="1:8" s="52" customFormat="1" ht="15" customHeight="1" x14ac:dyDescent="0.25">
      <c r="A56" s="114"/>
      <c r="B56" s="62" t="s">
        <v>111</v>
      </c>
      <c r="C56" s="62"/>
      <c r="D56" s="81"/>
      <c r="E56" s="86"/>
      <c r="F56" s="36"/>
      <c r="G56" s="66"/>
      <c r="H56" s="66"/>
    </row>
    <row r="57" spans="1:8" s="52" customFormat="1" x14ac:dyDescent="0.25">
      <c r="A57" s="114">
        <v>43</v>
      </c>
      <c r="B57" s="38" t="s">
        <v>112</v>
      </c>
      <c r="C57" s="41" t="s">
        <v>15</v>
      </c>
      <c r="D57" s="36">
        <v>10</v>
      </c>
      <c r="E57" s="115"/>
      <c r="F57" s="115">
        <f t="shared" ref="F57:F67" si="1">ROUND(D57*E57,2)</f>
        <v>0</v>
      </c>
      <c r="G57" s="66"/>
    </row>
    <row r="58" spans="1:8" s="52" customFormat="1" x14ac:dyDescent="0.25">
      <c r="A58" s="114">
        <v>44</v>
      </c>
      <c r="B58" s="38" t="s">
        <v>113</v>
      </c>
      <c r="C58" s="41" t="s">
        <v>17</v>
      </c>
      <c r="D58" s="36">
        <v>130</v>
      </c>
      <c r="E58" s="115"/>
      <c r="F58" s="115">
        <f t="shared" si="1"/>
        <v>0</v>
      </c>
      <c r="G58" s="66"/>
    </row>
    <row r="59" spans="1:8" s="52" customFormat="1" x14ac:dyDescent="0.25">
      <c r="A59" s="114">
        <v>45</v>
      </c>
      <c r="B59" s="38" t="s">
        <v>114</v>
      </c>
      <c r="C59" s="41" t="s">
        <v>15</v>
      </c>
      <c r="D59" s="36">
        <v>10</v>
      </c>
      <c r="E59" s="115"/>
      <c r="F59" s="115">
        <f t="shared" si="1"/>
        <v>0</v>
      </c>
      <c r="G59" s="66"/>
    </row>
    <row r="60" spans="1:8" s="52" customFormat="1" x14ac:dyDescent="0.25">
      <c r="A60" s="114">
        <v>46</v>
      </c>
      <c r="B60" s="38" t="s">
        <v>115</v>
      </c>
      <c r="C60" s="41" t="s">
        <v>58</v>
      </c>
      <c r="D60" s="36">
        <v>140</v>
      </c>
      <c r="E60" s="115"/>
      <c r="F60" s="115">
        <f t="shared" si="1"/>
        <v>0</v>
      </c>
      <c r="G60" s="66"/>
    </row>
    <row r="61" spans="1:8" s="52" customFormat="1" x14ac:dyDescent="0.25">
      <c r="A61" s="114">
        <v>47</v>
      </c>
      <c r="B61" s="38" t="s">
        <v>116</v>
      </c>
      <c r="C61" s="41" t="s">
        <v>15</v>
      </c>
      <c r="D61" s="36">
        <v>10</v>
      </c>
      <c r="E61" s="115"/>
      <c r="F61" s="115">
        <f t="shared" si="1"/>
        <v>0</v>
      </c>
      <c r="G61" s="66"/>
    </row>
    <row r="62" spans="1:8" s="52" customFormat="1" x14ac:dyDescent="0.25">
      <c r="A62" s="114">
        <v>48</v>
      </c>
      <c r="B62" s="38" t="s">
        <v>117</v>
      </c>
      <c r="C62" s="41" t="s">
        <v>15</v>
      </c>
      <c r="D62" s="36">
        <v>10</v>
      </c>
      <c r="E62" s="115"/>
      <c r="F62" s="115">
        <f t="shared" si="1"/>
        <v>0</v>
      </c>
      <c r="G62" s="66"/>
    </row>
    <row r="63" spans="1:8" s="52" customFormat="1" x14ac:dyDescent="0.25">
      <c r="A63" s="114">
        <v>49</v>
      </c>
      <c r="B63" s="38" t="s">
        <v>118</v>
      </c>
      <c r="C63" s="41" t="s">
        <v>15</v>
      </c>
      <c r="D63" s="36">
        <v>10</v>
      </c>
      <c r="E63" s="115"/>
      <c r="F63" s="115">
        <f t="shared" si="1"/>
        <v>0</v>
      </c>
      <c r="G63" s="66"/>
    </row>
    <row r="64" spans="1:8" s="52" customFormat="1" x14ac:dyDescent="0.25">
      <c r="A64" s="114">
        <v>50</v>
      </c>
      <c r="B64" s="38" t="s">
        <v>119</v>
      </c>
      <c r="C64" s="41" t="s">
        <v>15</v>
      </c>
      <c r="D64" s="36">
        <v>10</v>
      </c>
      <c r="E64" s="115"/>
      <c r="F64" s="115">
        <f t="shared" si="1"/>
        <v>0</v>
      </c>
      <c r="G64" s="66"/>
    </row>
    <row r="65" spans="1:10" s="52" customFormat="1" x14ac:dyDescent="0.25">
      <c r="A65" s="114">
        <v>51</v>
      </c>
      <c r="B65" s="38" t="s">
        <v>120</v>
      </c>
      <c r="C65" s="41" t="s">
        <v>15</v>
      </c>
      <c r="D65" s="36">
        <v>10</v>
      </c>
      <c r="E65" s="115"/>
      <c r="F65" s="115">
        <f t="shared" si="1"/>
        <v>0</v>
      </c>
      <c r="G65" s="66"/>
    </row>
    <row r="66" spans="1:10" s="52" customFormat="1" x14ac:dyDescent="0.25">
      <c r="A66" s="114">
        <v>52</v>
      </c>
      <c r="B66" s="38" t="s">
        <v>121</v>
      </c>
      <c r="C66" s="41" t="s">
        <v>122</v>
      </c>
      <c r="D66" s="36">
        <v>6</v>
      </c>
      <c r="E66" s="115"/>
      <c r="F66" s="115">
        <f t="shared" si="1"/>
        <v>0</v>
      </c>
      <c r="G66" s="66"/>
    </row>
    <row r="67" spans="1:10" s="52" customFormat="1" x14ac:dyDescent="0.25">
      <c r="A67" s="114">
        <v>53</v>
      </c>
      <c r="B67" s="38" t="s">
        <v>123</v>
      </c>
      <c r="C67" s="41" t="s">
        <v>124</v>
      </c>
      <c r="D67" s="36">
        <v>12</v>
      </c>
      <c r="E67" s="115"/>
      <c r="F67" s="115">
        <f t="shared" si="1"/>
        <v>0</v>
      </c>
      <c r="G67" s="66"/>
    </row>
    <row r="68" spans="1:10" s="52" customFormat="1" x14ac:dyDescent="0.25">
      <c r="A68" s="120"/>
      <c r="B68" s="38"/>
      <c r="C68" s="41"/>
      <c r="D68" s="36"/>
      <c r="E68" s="121"/>
      <c r="F68" s="115"/>
    </row>
    <row r="69" spans="1:10" ht="17.25" x14ac:dyDescent="0.35">
      <c r="A69" s="122"/>
      <c r="B69" s="43"/>
      <c r="C69" s="122"/>
      <c r="D69" s="160" t="s">
        <v>21</v>
      </c>
      <c r="E69" s="160"/>
      <c r="F69" s="115">
        <f>SUM(F14:F68)</f>
        <v>0</v>
      </c>
      <c r="G69" s="66"/>
    </row>
    <row r="70" spans="1:10" ht="17.25" x14ac:dyDescent="0.35">
      <c r="A70" s="122"/>
      <c r="B70" s="43"/>
      <c r="C70" s="122"/>
      <c r="D70" s="160" t="s">
        <v>22</v>
      </c>
      <c r="E70" s="160"/>
      <c r="F70" s="115">
        <f>F69*20%</f>
        <v>0</v>
      </c>
      <c r="J70" s="73"/>
    </row>
    <row r="71" spans="1:10" ht="17.25" x14ac:dyDescent="0.35">
      <c r="A71" s="122"/>
      <c r="B71" s="43"/>
      <c r="C71" s="122"/>
      <c r="D71" s="160" t="s">
        <v>20</v>
      </c>
      <c r="E71" s="160"/>
      <c r="F71" s="115">
        <f>SUM(F69:F70)</f>
        <v>0</v>
      </c>
    </row>
    <row r="72" spans="1:10" x14ac:dyDescent="0.25">
      <c r="A72" s="122"/>
      <c r="B72" s="19"/>
      <c r="C72" s="161"/>
      <c r="D72" s="161"/>
      <c r="E72" s="161"/>
      <c r="F72" s="123"/>
    </row>
    <row r="73" spans="1:10" x14ac:dyDescent="0.25">
      <c r="A73" s="67"/>
      <c r="B73" s="67" t="s">
        <v>157</v>
      </c>
      <c r="C73" s="67"/>
      <c r="D73" s="82"/>
      <c r="E73" s="82"/>
      <c r="F73" s="85"/>
    </row>
    <row r="74" spans="1:10" x14ac:dyDescent="0.25">
      <c r="A74" s="52"/>
      <c r="B74" s="52"/>
      <c r="C74" s="65"/>
      <c r="D74" s="66"/>
      <c r="E74" s="66"/>
    </row>
    <row r="75" spans="1:10" x14ac:dyDescent="0.25">
      <c r="A75" s="65"/>
    </row>
    <row r="76" spans="1:10" x14ac:dyDescent="0.25">
      <c r="A76" s="65"/>
    </row>
    <row r="77" spans="1:10" x14ac:dyDescent="0.25">
      <c r="A77" s="65"/>
    </row>
    <row r="78" spans="1:10" x14ac:dyDescent="0.25">
      <c r="A78" s="65"/>
      <c r="B78" s="68"/>
      <c r="C78" s="68"/>
      <c r="D78" s="83"/>
      <c r="E78" s="83"/>
    </row>
  </sheetData>
  <mergeCells count="11">
    <mergeCell ref="A11:E11"/>
    <mergeCell ref="D69:E69"/>
    <mergeCell ref="D70:E70"/>
    <mergeCell ref="D71:E71"/>
    <mergeCell ref="C72:E72"/>
    <mergeCell ref="A10:E10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0"/>
  <sheetViews>
    <sheetView workbookViewId="0">
      <selection activeCell="B4" sqref="B4"/>
    </sheetView>
  </sheetViews>
  <sheetFormatPr defaultRowHeight="15" x14ac:dyDescent="0.25"/>
  <cols>
    <col min="1" max="1" width="7.5703125" style="4" customWidth="1"/>
    <col min="2" max="2" width="69.140625" style="1" bestFit="1" customWidth="1"/>
    <col min="3" max="3" width="11.5703125" style="13" customWidth="1"/>
    <col min="4" max="4" width="12.140625" style="75" bestFit="1" customWidth="1"/>
    <col min="5" max="5" width="16.85546875" style="75" customWidth="1"/>
    <col min="6" max="6" width="12.28515625" style="10" customWidth="1"/>
    <col min="8" max="8" width="10" bestFit="1" customWidth="1"/>
  </cols>
  <sheetData>
    <row r="1" spans="1:6" x14ac:dyDescent="0.25">
      <c r="A1" s="33"/>
      <c r="B1" s="33"/>
      <c r="C1" s="33"/>
      <c r="D1" s="78"/>
      <c r="E1" s="78"/>
    </row>
    <row r="2" spans="1:6" x14ac:dyDescent="0.25">
      <c r="A2" s="33"/>
      <c r="B2" s="33"/>
      <c r="C2" s="33"/>
      <c r="D2" s="78"/>
      <c r="E2" s="78"/>
    </row>
    <row r="3" spans="1:6" x14ac:dyDescent="0.25">
      <c r="A3" s="33"/>
      <c r="B3" s="33"/>
      <c r="C3" s="33"/>
      <c r="D3" s="78"/>
      <c r="E3" s="78"/>
    </row>
    <row r="4" spans="1:6" ht="15.75" x14ac:dyDescent="0.25">
      <c r="A4" s="33"/>
      <c r="B4" s="169" t="s">
        <v>174</v>
      </c>
      <c r="C4" s="33"/>
      <c r="D4" s="78"/>
      <c r="E4" s="78"/>
    </row>
    <row r="5" spans="1:6" x14ac:dyDescent="0.25">
      <c r="A5" s="158"/>
      <c r="B5" s="158"/>
      <c r="C5" s="158"/>
      <c r="D5" s="158"/>
      <c r="E5" s="158"/>
    </row>
    <row r="6" spans="1:6" x14ac:dyDescent="0.25">
      <c r="A6" s="158"/>
      <c r="B6" s="158"/>
      <c r="C6" s="158"/>
      <c r="D6" s="158"/>
      <c r="E6" s="158"/>
    </row>
    <row r="7" spans="1:6" x14ac:dyDescent="0.25">
      <c r="A7" s="158"/>
      <c r="B7" s="158"/>
      <c r="C7" s="158"/>
      <c r="D7" s="158"/>
      <c r="E7" s="158"/>
    </row>
    <row r="8" spans="1:6" x14ac:dyDescent="0.25">
      <c r="A8" s="158"/>
      <c r="B8" s="158"/>
      <c r="C8" s="158"/>
      <c r="D8" s="158"/>
      <c r="E8" s="158"/>
    </row>
    <row r="9" spans="1:6" x14ac:dyDescent="0.25">
      <c r="A9" s="158"/>
      <c r="B9" s="158"/>
      <c r="C9" s="158"/>
      <c r="D9" s="158"/>
      <c r="E9" s="158"/>
    </row>
    <row r="10" spans="1:6" x14ac:dyDescent="0.25">
      <c r="A10" s="157"/>
      <c r="B10" s="157"/>
      <c r="C10" s="157"/>
      <c r="D10" s="157"/>
      <c r="E10" s="157"/>
    </row>
    <row r="11" spans="1:6" ht="20.25" x14ac:dyDescent="0.3">
      <c r="A11" s="159"/>
      <c r="B11" s="159"/>
      <c r="C11" s="159"/>
      <c r="D11" s="159"/>
      <c r="E11" s="159"/>
    </row>
    <row r="12" spans="1:6" ht="15.75" x14ac:dyDescent="0.25">
      <c r="A12" s="5"/>
      <c r="B12" s="7"/>
      <c r="C12" s="12"/>
      <c r="D12" s="88"/>
      <c r="E12" s="79"/>
    </row>
    <row r="13" spans="1:6" s="50" customFormat="1" ht="15.75" x14ac:dyDescent="0.25">
      <c r="A13" s="39" t="s">
        <v>41</v>
      </c>
      <c r="B13" s="39" t="s">
        <v>14</v>
      </c>
      <c r="C13" s="21" t="s">
        <v>42</v>
      </c>
      <c r="D13" s="80" t="s">
        <v>43</v>
      </c>
      <c r="E13" s="80" t="s">
        <v>18</v>
      </c>
      <c r="F13" s="39" t="s">
        <v>19</v>
      </c>
    </row>
    <row r="14" spans="1:6" x14ac:dyDescent="0.25">
      <c r="A14" s="49">
        <v>1</v>
      </c>
      <c r="B14" s="46" t="s">
        <v>9</v>
      </c>
      <c r="C14" s="27" t="s">
        <v>17</v>
      </c>
      <c r="D14" s="47">
        <v>5</v>
      </c>
      <c r="E14" s="47"/>
      <c r="F14" s="89">
        <f t="shared" ref="F14:F58" si="0">ROUND(D14*E14,2)</f>
        <v>0</v>
      </c>
    </row>
    <row r="15" spans="1:6" x14ac:dyDescent="0.25">
      <c r="A15" s="49">
        <v>2</v>
      </c>
      <c r="B15" s="22" t="s">
        <v>7</v>
      </c>
      <c r="C15" s="27" t="s">
        <v>15</v>
      </c>
      <c r="D15" s="36">
        <v>1</v>
      </c>
      <c r="E15" s="36"/>
      <c r="F15" s="87">
        <f t="shared" si="0"/>
        <v>0</v>
      </c>
    </row>
    <row r="16" spans="1:6" x14ac:dyDescent="0.25">
      <c r="A16" s="49">
        <v>3</v>
      </c>
      <c r="B16" s="22" t="s">
        <v>0</v>
      </c>
      <c r="C16" s="27" t="s">
        <v>17</v>
      </c>
      <c r="D16" s="36">
        <v>40</v>
      </c>
      <c r="E16" s="36"/>
      <c r="F16" s="87">
        <f t="shared" si="0"/>
        <v>0</v>
      </c>
    </row>
    <row r="17" spans="1:7" x14ac:dyDescent="0.25">
      <c r="A17" s="49">
        <v>4</v>
      </c>
      <c r="B17" s="22" t="s">
        <v>23</v>
      </c>
      <c r="C17" s="27" t="s">
        <v>17</v>
      </c>
      <c r="D17" s="36">
        <v>10</v>
      </c>
      <c r="E17" s="36"/>
      <c r="F17" s="87">
        <f t="shared" si="0"/>
        <v>0</v>
      </c>
    </row>
    <row r="18" spans="1:7" x14ac:dyDescent="0.25">
      <c r="A18" s="49">
        <v>5</v>
      </c>
      <c r="B18" s="22" t="s">
        <v>44</v>
      </c>
      <c r="C18" s="27" t="s">
        <v>17</v>
      </c>
      <c r="D18" s="36">
        <v>40</v>
      </c>
      <c r="E18" s="36"/>
      <c r="F18" s="35">
        <f t="shared" si="0"/>
        <v>0</v>
      </c>
      <c r="G18" s="126"/>
    </row>
    <row r="19" spans="1:7" ht="30" x14ac:dyDescent="0.25">
      <c r="A19" s="49">
        <v>6</v>
      </c>
      <c r="B19" s="22" t="s">
        <v>166</v>
      </c>
      <c r="C19" s="27" t="s">
        <v>15</v>
      </c>
      <c r="D19" s="36">
        <v>1</v>
      </c>
      <c r="E19" s="36"/>
      <c r="F19" s="35">
        <f t="shared" si="0"/>
        <v>0</v>
      </c>
      <c r="G19" s="126"/>
    </row>
    <row r="20" spans="1:7" s="52" customFormat="1" ht="18.75" customHeight="1" x14ac:dyDescent="0.25">
      <c r="A20" s="49">
        <v>7</v>
      </c>
      <c r="B20" s="124" t="s">
        <v>144</v>
      </c>
      <c r="C20" s="127" t="s">
        <v>15</v>
      </c>
      <c r="D20" s="128">
        <v>3</v>
      </c>
      <c r="E20" s="128"/>
      <c r="F20" s="35">
        <f t="shared" si="0"/>
        <v>0</v>
      </c>
      <c r="G20" s="126"/>
    </row>
    <row r="21" spans="1:7" s="52" customFormat="1" x14ac:dyDescent="0.25">
      <c r="A21" s="49">
        <v>8</v>
      </c>
      <c r="B21" s="125" t="s">
        <v>145</v>
      </c>
      <c r="C21" s="127" t="s">
        <v>15</v>
      </c>
      <c r="D21" s="128">
        <v>3</v>
      </c>
      <c r="E21" s="128"/>
      <c r="F21" s="35">
        <f t="shared" si="0"/>
        <v>0</v>
      </c>
      <c r="G21" s="126"/>
    </row>
    <row r="22" spans="1:7" s="52" customFormat="1" x14ac:dyDescent="0.25">
      <c r="A22" s="49">
        <v>9</v>
      </c>
      <c r="B22" s="124" t="s">
        <v>146</v>
      </c>
      <c r="C22" s="127" t="s">
        <v>15</v>
      </c>
      <c r="D22" s="128">
        <v>3</v>
      </c>
      <c r="E22" s="128"/>
      <c r="F22" s="35">
        <f t="shared" si="0"/>
        <v>0</v>
      </c>
      <c r="G22" s="126"/>
    </row>
    <row r="23" spans="1:7" s="52" customFormat="1" x14ac:dyDescent="0.25">
      <c r="A23" s="49">
        <v>10</v>
      </c>
      <c r="B23" s="125" t="s">
        <v>153</v>
      </c>
      <c r="C23" s="127" t="s">
        <v>15</v>
      </c>
      <c r="D23" s="128">
        <v>8</v>
      </c>
      <c r="E23" s="128"/>
      <c r="F23" s="35">
        <f t="shared" si="0"/>
        <v>0</v>
      </c>
      <c r="G23" s="126"/>
    </row>
    <row r="24" spans="1:7" s="52" customFormat="1" x14ac:dyDescent="0.25">
      <c r="A24" s="49">
        <v>11</v>
      </c>
      <c r="B24" s="124" t="s">
        <v>154</v>
      </c>
      <c r="C24" s="129" t="s">
        <v>15</v>
      </c>
      <c r="D24" s="128">
        <v>8</v>
      </c>
      <c r="E24" s="128"/>
      <c r="F24" s="35">
        <f t="shared" si="0"/>
        <v>0</v>
      </c>
      <c r="G24" s="126"/>
    </row>
    <row r="25" spans="1:7" s="52" customFormat="1" x14ac:dyDescent="0.25">
      <c r="A25" s="49">
        <v>12</v>
      </c>
      <c r="B25" s="124" t="s">
        <v>155</v>
      </c>
      <c r="C25" s="129" t="s">
        <v>49</v>
      </c>
      <c r="D25" s="130">
        <v>30</v>
      </c>
      <c r="E25" s="128"/>
      <c r="F25" s="35">
        <f t="shared" si="0"/>
        <v>0</v>
      </c>
      <c r="G25" s="126"/>
    </row>
    <row r="26" spans="1:7" s="52" customFormat="1" x14ac:dyDescent="0.25">
      <c r="A26" s="49">
        <v>13</v>
      </c>
      <c r="B26" s="124" t="s">
        <v>156</v>
      </c>
      <c r="C26" s="129" t="s">
        <v>49</v>
      </c>
      <c r="D26" s="130">
        <v>30</v>
      </c>
      <c r="E26" s="128"/>
      <c r="F26" s="35">
        <f t="shared" si="0"/>
        <v>0</v>
      </c>
      <c r="G26" s="126"/>
    </row>
    <row r="27" spans="1:7" ht="30" x14ac:dyDescent="0.25">
      <c r="A27" s="49">
        <v>14</v>
      </c>
      <c r="B27" s="22" t="s">
        <v>24</v>
      </c>
      <c r="C27" s="27" t="s">
        <v>15</v>
      </c>
      <c r="D27" s="36">
        <v>1</v>
      </c>
      <c r="E27" s="36"/>
      <c r="F27" s="35">
        <f t="shared" si="0"/>
        <v>0</v>
      </c>
      <c r="G27" s="126"/>
    </row>
    <row r="28" spans="1:7" ht="30" x14ac:dyDescent="0.25">
      <c r="A28" s="49">
        <v>15</v>
      </c>
      <c r="B28" s="22" t="s">
        <v>164</v>
      </c>
      <c r="C28" s="27" t="s">
        <v>15</v>
      </c>
      <c r="D28" s="36">
        <v>1</v>
      </c>
      <c r="E28" s="36"/>
      <c r="F28" s="35">
        <f t="shared" si="0"/>
        <v>0</v>
      </c>
      <c r="G28" s="126"/>
    </row>
    <row r="29" spans="1:7" x14ac:dyDescent="0.25">
      <c r="A29" s="49">
        <v>16</v>
      </c>
      <c r="B29" s="22" t="s">
        <v>10</v>
      </c>
      <c r="C29" s="27" t="s">
        <v>15</v>
      </c>
      <c r="D29" s="36">
        <v>1</v>
      </c>
      <c r="E29" s="36"/>
      <c r="F29" s="35">
        <f t="shared" si="0"/>
        <v>0</v>
      </c>
      <c r="G29" s="126"/>
    </row>
    <row r="30" spans="1:7" x14ac:dyDescent="0.25">
      <c r="A30" s="49">
        <v>17</v>
      </c>
      <c r="B30" s="22" t="s">
        <v>25</v>
      </c>
      <c r="C30" s="27" t="s">
        <v>15</v>
      </c>
      <c r="D30" s="36">
        <v>1</v>
      </c>
      <c r="E30" s="131"/>
      <c r="F30" s="35">
        <f t="shared" si="0"/>
        <v>0</v>
      </c>
      <c r="G30" s="126"/>
    </row>
    <row r="31" spans="1:7" x14ac:dyDescent="0.25">
      <c r="A31" s="49">
        <v>18</v>
      </c>
      <c r="B31" s="22" t="s">
        <v>5</v>
      </c>
      <c r="C31" s="27" t="s">
        <v>17</v>
      </c>
      <c r="D31" s="36">
        <v>40</v>
      </c>
      <c r="E31" s="36"/>
      <c r="F31" s="35">
        <f t="shared" si="0"/>
        <v>0</v>
      </c>
      <c r="G31" s="126"/>
    </row>
    <row r="32" spans="1:7" x14ac:dyDescent="0.25">
      <c r="A32" s="49">
        <v>19</v>
      </c>
      <c r="B32" s="22" t="s">
        <v>45</v>
      </c>
      <c r="C32" s="27" t="s">
        <v>15</v>
      </c>
      <c r="D32" s="36">
        <v>1</v>
      </c>
      <c r="E32" s="131"/>
      <c r="F32" s="35">
        <f t="shared" si="0"/>
        <v>0</v>
      </c>
      <c r="G32" s="126"/>
    </row>
    <row r="33" spans="1:7" x14ac:dyDescent="0.25">
      <c r="A33" s="49">
        <v>20</v>
      </c>
      <c r="B33" s="22" t="s">
        <v>4</v>
      </c>
      <c r="C33" s="27" t="s">
        <v>17</v>
      </c>
      <c r="D33" s="36">
        <v>3</v>
      </c>
      <c r="E33" s="36"/>
      <c r="F33" s="35">
        <f t="shared" si="0"/>
        <v>0</v>
      </c>
      <c r="G33" s="126"/>
    </row>
    <row r="34" spans="1:7" x14ac:dyDescent="0.25">
      <c r="A34" s="49">
        <v>21</v>
      </c>
      <c r="B34" s="22" t="s">
        <v>6</v>
      </c>
      <c r="C34" s="27" t="s">
        <v>15</v>
      </c>
      <c r="D34" s="36">
        <v>1</v>
      </c>
      <c r="E34" s="36"/>
      <c r="F34" s="35">
        <f t="shared" si="0"/>
        <v>0</v>
      </c>
      <c r="G34" s="126"/>
    </row>
    <row r="35" spans="1:7" ht="30" x14ac:dyDescent="0.25">
      <c r="A35" s="49">
        <v>22</v>
      </c>
      <c r="B35" s="22" t="s">
        <v>13</v>
      </c>
      <c r="C35" s="27" t="s">
        <v>17</v>
      </c>
      <c r="D35" s="131">
        <v>30</v>
      </c>
      <c r="E35" s="131"/>
      <c r="F35" s="115">
        <f t="shared" si="0"/>
        <v>0</v>
      </c>
      <c r="G35" s="126"/>
    </row>
    <row r="36" spans="1:7" x14ac:dyDescent="0.25">
      <c r="A36" s="49">
        <v>23</v>
      </c>
      <c r="B36" s="22" t="s">
        <v>2</v>
      </c>
      <c r="C36" s="27" t="s">
        <v>15</v>
      </c>
      <c r="D36" s="36">
        <v>1</v>
      </c>
      <c r="E36" s="36"/>
      <c r="F36" s="35">
        <f t="shared" si="0"/>
        <v>0</v>
      </c>
      <c r="G36" s="126"/>
    </row>
    <row r="37" spans="1:7" x14ac:dyDescent="0.25">
      <c r="A37" s="49">
        <v>24</v>
      </c>
      <c r="B37" s="22" t="s">
        <v>3</v>
      </c>
      <c r="C37" s="27" t="s">
        <v>16</v>
      </c>
      <c r="D37" s="36">
        <v>1</v>
      </c>
      <c r="E37" s="36"/>
      <c r="F37" s="35">
        <f t="shared" si="0"/>
        <v>0</v>
      </c>
      <c r="G37" s="126"/>
    </row>
    <row r="38" spans="1:7" x14ac:dyDescent="0.25">
      <c r="A38" s="49">
        <v>25</v>
      </c>
      <c r="B38" s="22" t="s">
        <v>27</v>
      </c>
      <c r="C38" s="27" t="s">
        <v>17</v>
      </c>
      <c r="D38" s="36">
        <v>40</v>
      </c>
      <c r="E38" s="36"/>
      <c r="F38" s="35">
        <f t="shared" si="0"/>
        <v>0</v>
      </c>
      <c r="G38" s="126"/>
    </row>
    <row r="39" spans="1:7" x14ac:dyDescent="0.25">
      <c r="A39" s="49">
        <v>26</v>
      </c>
      <c r="B39" s="22" t="s">
        <v>8</v>
      </c>
      <c r="C39" s="27" t="s">
        <v>15</v>
      </c>
      <c r="D39" s="36">
        <v>2</v>
      </c>
      <c r="E39" s="36"/>
      <c r="F39" s="35">
        <f t="shared" si="0"/>
        <v>0</v>
      </c>
      <c r="G39" s="126"/>
    </row>
    <row r="40" spans="1:7" ht="30" x14ac:dyDescent="0.25">
      <c r="A40" s="49">
        <v>27</v>
      </c>
      <c r="B40" s="22" t="s">
        <v>48</v>
      </c>
      <c r="C40" s="27" t="s">
        <v>49</v>
      </c>
      <c r="D40" s="140">
        <v>15</v>
      </c>
      <c r="E40" s="132"/>
      <c r="F40" s="115">
        <f t="shared" si="0"/>
        <v>0</v>
      </c>
      <c r="G40" s="126"/>
    </row>
    <row r="41" spans="1:7" x14ac:dyDescent="0.25">
      <c r="A41" s="49">
        <v>28</v>
      </c>
      <c r="B41" s="22" t="s">
        <v>11</v>
      </c>
      <c r="C41" s="27" t="s">
        <v>16</v>
      </c>
      <c r="D41" s="36">
        <v>1</v>
      </c>
      <c r="E41" s="36"/>
      <c r="F41" s="35">
        <f t="shared" si="0"/>
        <v>0</v>
      </c>
      <c r="G41" s="126"/>
    </row>
    <row r="42" spans="1:7" x14ac:dyDescent="0.25">
      <c r="A42" s="49">
        <v>29</v>
      </c>
      <c r="B42" s="22" t="s">
        <v>26</v>
      </c>
      <c r="C42" s="27" t="s">
        <v>15</v>
      </c>
      <c r="D42" s="36">
        <v>1</v>
      </c>
      <c r="E42" s="36"/>
      <c r="F42" s="35">
        <f t="shared" si="0"/>
        <v>0</v>
      </c>
      <c r="G42" s="126"/>
    </row>
    <row r="43" spans="1:7" x14ac:dyDescent="0.25">
      <c r="A43" s="49">
        <v>30</v>
      </c>
      <c r="B43" s="22" t="s">
        <v>28</v>
      </c>
      <c r="C43" s="27" t="s">
        <v>15</v>
      </c>
      <c r="D43" s="36">
        <v>1</v>
      </c>
      <c r="E43" s="35"/>
      <c r="F43" s="35">
        <f t="shared" si="0"/>
        <v>0</v>
      </c>
      <c r="G43" s="126"/>
    </row>
    <row r="44" spans="1:7" x14ac:dyDescent="0.25">
      <c r="A44" s="49">
        <v>31</v>
      </c>
      <c r="B44" s="22" t="s">
        <v>29</v>
      </c>
      <c r="C44" s="27" t="s">
        <v>15</v>
      </c>
      <c r="D44" s="36">
        <v>1</v>
      </c>
      <c r="E44" s="35"/>
      <c r="F44" s="35">
        <f t="shared" si="0"/>
        <v>0</v>
      </c>
      <c r="G44" s="126"/>
    </row>
    <row r="45" spans="1:7" s="2" customFormat="1" x14ac:dyDescent="0.25">
      <c r="A45" s="49">
        <v>32</v>
      </c>
      <c r="B45" s="22" t="s">
        <v>50</v>
      </c>
      <c r="C45" s="27" t="s">
        <v>15</v>
      </c>
      <c r="D45" s="36">
        <v>5</v>
      </c>
      <c r="E45" s="36"/>
      <c r="F45" s="35">
        <f t="shared" si="0"/>
        <v>0</v>
      </c>
      <c r="G45" s="133"/>
    </row>
    <row r="46" spans="1:7" s="2" customFormat="1" x14ac:dyDescent="0.25">
      <c r="A46" s="49">
        <v>33</v>
      </c>
      <c r="B46" s="22" t="s">
        <v>51</v>
      </c>
      <c r="C46" s="27" t="s">
        <v>15</v>
      </c>
      <c r="D46" s="36">
        <v>11</v>
      </c>
      <c r="E46" s="36"/>
      <c r="F46" s="35">
        <f t="shared" si="0"/>
        <v>0</v>
      </c>
      <c r="G46" s="133"/>
    </row>
    <row r="47" spans="1:7" s="2" customFormat="1" x14ac:dyDescent="0.25">
      <c r="A47" s="49">
        <v>34</v>
      </c>
      <c r="B47" s="22" t="s">
        <v>31</v>
      </c>
      <c r="C47" s="27" t="s">
        <v>15</v>
      </c>
      <c r="D47" s="36">
        <v>8</v>
      </c>
      <c r="E47" s="36"/>
      <c r="F47" s="35">
        <f t="shared" si="0"/>
        <v>0</v>
      </c>
      <c r="G47" s="133"/>
    </row>
    <row r="48" spans="1:7" s="2" customFormat="1" x14ac:dyDescent="0.25">
      <c r="A48" s="49">
        <v>35</v>
      </c>
      <c r="B48" s="22" t="s">
        <v>52</v>
      </c>
      <c r="C48" s="27" t="s">
        <v>15</v>
      </c>
      <c r="D48" s="36">
        <v>1</v>
      </c>
      <c r="E48" s="36"/>
      <c r="F48" s="35">
        <f t="shared" si="0"/>
        <v>0</v>
      </c>
      <c r="G48" s="133"/>
    </row>
    <row r="49" spans="1:7" s="2" customFormat="1" x14ac:dyDescent="0.25">
      <c r="A49" s="49">
        <v>36</v>
      </c>
      <c r="B49" s="22" t="s">
        <v>32</v>
      </c>
      <c r="C49" s="27" t="s">
        <v>15</v>
      </c>
      <c r="D49" s="36">
        <v>11</v>
      </c>
      <c r="E49" s="36"/>
      <c r="F49" s="35">
        <f t="shared" si="0"/>
        <v>0</v>
      </c>
      <c r="G49" s="133"/>
    </row>
    <row r="50" spans="1:7" s="2" customFormat="1" x14ac:dyDescent="0.25">
      <c r="A50" s="49">
        <v>37</v>
      </c>
      <c r="B50" s="22" t="s">
        <v>33</v>
      </c>
      <c r="C50" s="27" t="s">
        <v>15</v>
      </c>
      <c r="D50" s="36">
        <v>14</v>
      </c>
      <c r="E50" s="36"/>
      <c r="F50" s="35">
        <f t="shared" si="0"/>
        <v>0</v>
      </c>
      <c r="G50" s="133"/>
    </row>
    <row r="51" spans="1:7" s="2" customFormat="1" x14ac:dyDescent="0.25">
      <c r="A51" s="49">
        <v>38</v>
      </c>
      <c r="B51" s="22" t="s">
        <v>34</v>
      </c>
      <c r="C51" s="27" t="s">
        <v>15</v>
      </c>
      <c r="D51" s="36">
        <v>25</v>
      </c>
      <c r="E51" s="36"/>
      <c r="F51" s="35">
        <f t="shared" si="0"/>
        <v>0</v>
      </c>
      <c r="G51" s="133"/>
    </row>
    <row r="52" spans="1:7" s="2" customFormat="1" x14ac:dyDescent="0.25">
      <c r="A52" s="49">
        <v>39</v>
      </c>
      <c r="B52" s="22" t="s">
        <v>35</v>
      </c>
      <c r="C52" s="27" t="s">
        <v>15</v>
      </c>
      <c r="D52" s="36">
        <v>25</v>
      </c>
      <c r="E52" s="36"/>
      <c r="F52" s="35">
        <f t="shared" si="0"/>
        <v>0</v>
      </c>
      <c r="G52" s="133"/>
    </row>
    <row r="53" spans="1:7" s="2" customFormat="1" x14ac:dyDescent="0.25">
      <c r="A53" s="49">
        <v>40</v>
      </c>
      <c r="B53" s="22" t="s">
        <v>36</v>
      </c>
      <c r="C53" s="27" t="s">
        <v>15</v>
      </c>
      <c r="D53" s="36">
        <v>25</v>
      </c>
      <c r="E53" s="36"/>
      <c r="F53" s="35">
        <f t="shared" si="0"/>
        <v>0</v>
      </c>
      <c r="G53" s="133"/>
    </row>
    <row r="54" spans="1:7" s="2" customFormat="1" x14ac:dyDescent="0.25">
      <c r="A54" s="49">
        <v>41</v>
      </c>
      <c r="B54" s="22" t="s">
        <v>37</v>
      </c>
      <c r="C54" s="27" t="s">
        <v>15</v>
      </c>
      <c r="D54" s="36">
        <v>25</v>
      </c>
      <c r="E54" s="36"/>
      <c r="F54" s="35">
        <f t="shared" si="0"/>
        <v>0</v>
      </c>
      <c r="G54" s="133"/>
    </row>
    <row r="55" spans="1:7" s="2" customFormat="1" x14ac:dyDescent="0.25">
      <c r="A55" s="49">
        <v>42</v>
      </c>
      <c r="B55" s="22" t="s">
        <v>38</v>
      </c>
      <c r="C55" s="27" t="s">
        <v>17</v>
      </c>
      <c r="D55" s="36">
        <v>115</v>
      </c>
      <c r="E55" s="36"/>
      <c r="F55" s="35">
        <f t="shared" si="0"/>
        <v>0</v>
      </c>
      <c r="G55" s="133"/>
    </row>
    <row r="56" spans="1:7" s="2" customFormat="1" x14ac:dyDescent="0.25">
      <c r="A56" s="49">
        <v>43</v>
      </c>
      <c r="B56" s="22" t="s">
        <v>39</v>
      </c>
      <c r="C56" s="27" t="s">
        <v>17</v>
      </c>
      <c r="D56" s="36">
        <v>45</v>
      </c>
      <c r="E56" s="36"/>
      <c r="F56" s="35">
        <f t="shared" si="0"/>
        <v>0</v>
      </c>
      <c r="G56" s="133"/>
    </row>
    <row r="57" spans="1:7" s="2" customFormat="1" x14ac:dyDescent="0.25">
      <c r="A57" s="49">
        <v>44</v>
      </c>
      <c r="B57" s="22" t="s">
        <v>167</v>
      </c>
      <c r="C57" s="27" t="s">
        <v>17</v>
      </c>
      <c r="D57" s="36">
        <v>160</v>
      </c>
      <c r="E57" s="36"/>
      <c r="F57" s="35">
        <f t="shared" si="0"/>
        <v>0</v>
      </c>
      <c r="G57" s="133"/>
    </row>
    <row r="58" spans="1:7" s="53" customFormat="1" x14ac:dyDescent="0.25">
      <c r="A58" s="49">
        <v>45</v>
      </c>
      <c r="B58" s="22" t="s">
        <v>168</v>
      </c>
      <c r="C58" s="27" t="s">
        <v>15</v>
      </c>
      <c r="D58" s="36">
        <v>1</v>
      </c>
      <c r="E58" s="36"/>
      <c r="F58" s="35">
        <f t="shared" si="0"/>
        <v>0</v>
      </c>
      <c r="G58" s="133"/>
    </row>
    <row r="59" spans="1:7" s="52" customFormat="1" x14ac:dyDescent="0.25">
      <c r="A59" s="48"/>
      <c r="B59" s="63" t="s">
        <v>111</v>
      </c>
      <c r="C59" s="27"/>
      <c r="D59" s="36"/>
      <c r="E59" s="115"/>
      <c r="F59" s="36"/>
      <c r="G59" s="126"/>
    </row>
    <row r="60" spans="1:7" s="52" customFormat="1" x14ac:dyDescent="0.25">
      <c r="A60" s="40">
        <v>46</v>
      </c>
      <c r="B60" s="38" t="s">
        <v>112</v>
      </c>
      <c r="C60" s="41" t="s">
        <v>15</v>
      </c>
      <c r="D60" s="36">
        <v>7</v>
      </c>
      <c r="E60" s="115"/>
      <c r="F60" s="35">
        <f t="shared" ref="F60:F77" si="1">ROUND(D60*E60,2)</f>
        <v>0</v>
      </c>
      <c r="G60" s="126"/>
    </row>
    <row r="61" spans="1:7" s="52" customFormat="1" x14ac:dyDescent="0.25">
      <c r="A61" s="40">
        <v>47</v>
      </c>
      <c r="B61" s="38" t="s">
        <v>125</v>
      </c>
      <c r="C61" s="41" t="s">
        <v>15</v>
      </c>
      <c r="D61" s="36">
        <v>1</v>
      </c>
      <c r="E61" s="115"/>
      <c r="F61" s="35">
        <f t="shared" si="1"/>
        <v>0</v>
      </c>
      <c r="G61" s="126"/>
    </row>
    <row r="62" spans="1:7" s="52" customFormat="1" x14ac:dyDescent="0.25">
      <c r="A62" s="40">
        <v>48</v>
      </c>
      <c r="B62" s="38" t="s">
        <v>113</v>
      </c>
      <c r="C62" s="41" t="s">
        <v>17</v>
      </c>
      <c r="D62" s="36">
        <v>91</v>
      </c>
      <c r="E62" s="115"/>
      <c r="F62" s="35">
        <f t="shared" si="1"/>
        <v>0</v>
      </c>
      <c r="G62" s="126"/>
    </row>
    <row r="63" spans="1:7" s="52" customFormat="1" x14ac:dyDescent="0.25">
      <c r="A63" s="40">
        <v>49</v>
      </c>
      <c r="B63" s="38" t="s">
        <v>126</v>
      </c>
      <c r="C63" s="41" t="s">
        <v>17</v>
      </c>
      <c r="D63" s="36">
        <v>16</v>
      </c>
      <c r="E63" s="115"/>
      <c r="F63" s="35">
        <f t="shared" si="1"/>
        <v>0</v>
      </c>
      <c r="G63" s="126"/>
    </row>
    <row r="64" spans="1:7" s="52" customFormat="1" x14ac:dyDescent="0.25">
      <c r="A64" s="40">
        <v>50</v>
      </c>
      <c r="B64" s="38" t="s">
        <v>127</v>
      </c>
      <c r="C64" s="41" t="s">
        <v>16</v>
      </c>
      <c r="D64" s="36">
        <v>3.5</v>
      </c>
      <c r="E64" s="115"/>
      <c r="F64" s="35">
        <f t="shared" si="1"/>
        <v>0</v>
      </c>
      <c r="G64" s="126"/>
    </row>
    <row r="65" spans="1:7" s="52" customFormat="1" ht="30" x14ac:dyDescent="0.25">
      <c r="A65" s="40">
        <v>51</v>
      </c>
      <c r="B65" s="38" t="s">
        <v>128</v>
      </c>
      <c r="C65" s="41" t="s">
        <v>17</v>
      </c>
      <c r="D65" s="36">
        <v>32</v>
      </c>
      <c r="E65" s="35"/>
      <c r="F65" s="35">
        <f t="shared" si="1"/>
        <v>0</v>
      </c>
      <c r="G65" s="126"/>
    </row>
    <row r="66" spans="1:7" s="52" customFormat="1" x14ac:dyDescent="0.25">
      <c r="A66" s="40">
        <v>52</v>
      </c>
      <c r="B66" s="38" t="s">
        <v>129</v>
      </c>
      <c r="C66" s="41" t="s">
        <v>17</v>
      </c>
      <c r="D66" s="36">
        <v>32</v>
      </c>
      <c r="E66" s="115"/>
      <c r="F66" s="35">
        <f t="shared" si="1"/>
        <v>0</v>
      </c>
      <c r="G66" s="126"/>
    </row>
    <row r="67" spans="1:7" s="52" customFormat="1" x14ac:dyDescent="0.25">
      <c r="A67" s="40">
        <v>53</v>
      </c>
      <c r="B67" s="38" t="s">
        <v>130</v>
      </c>
      <c r="C67" s="41" t="s">
        <v>17</v>
      </c>
      <c r="D67" s="36">
        <v>16</v>
      </c>
      <c r="E67" s="115"/>
      <c r="F67" s="35">
        <f t="shared" si="1"/>
        <v>0</v>
      </c>
      <c r="G67" s="126"/>
    </row>
    <row r="68" spans="1:7" s="52" customFormat="1" x14ac:dyDescent="0.25">
      <c r="A68" s="40">
        <v>54</v>
      </c>
      <c r="B68" s="38" t="s">
        <v>131</v>
      </c>
      <c r="C68" s="41" t="s">
        <v>16</v>
      </c>
      <c r="D68" s="36">
        <v>2.5</v>
      </c>
      <c r="E68" s="115"/>
      <c r="F68" s="35">
        <f t="shared" si="1"/>
        <v>0</v>
      </c>
      <c r="G68" s="126"/>
    </row>
    <row r="69" spans="1:7" s="52" customFormat="1" ht="30" x14ac:dyDescent="0.25">
      <c r="A69" s="40">
        <v>55</v>
      </c>
      <c r="B69" s="38" t="s">
        <v>132</v>
      </c>
      <c r="C69" s="41" t="s">
        <v>15</v>
      </c>
      <c r="D69" s="36">
        <v>1</v>
      </c>
      <c r="E69" s="115"/>
      <c r="F69" s="35">
        <f t="shared" si="1"/>
        <v>0</v>
      </c>
      <c r="G69" s="126"/>
    </row>
    <row r="70" spans="1:7" s="52" customFormat="1" ht="30" x14ac:dyDescent="0.25">
      <c r="A70" s="40">
        <v>56</v>
      </c>
      <c r="B70" s="38" t="s">
        <v>133</v>
      </c>
      <c r="C70" s="41" t="s">
        <v>15</v>
      </c>
      <c r="D70" s="36">
        <v>4</v>
      </c>
      <c r="E70" s="115"/>
      <c r="F70" s="35">
        <f t="shared" si="1"/>
        <v>0</v>
      </c>
      <c r="G70" s="126"/>
    </row>
    <row r="71" spans="1:7" s="52" customFormat="1" ht="30" x14ac:dyDescent="0.25">
      <c r="A71" s="40">
        <v>57</v>
      </c>
      <c r="B71" s="38" t="s">
        <v>134</v>
      </c>
      <c r="C71" s="41" t="s">
        <v>15</v>
      </c>
      <c r="D71" s="36">
        <v>1</v>
      </c>
      <c r="E71" s="35"/>
      <c r="F71" s="35">
        <f t="shared" si="1"/>
        <v>0</v>
      </c>
      <c r="G71" s="126"/>
    </row>
    <row r="72" spans="1:7" s="52" customFormat="1" x14ac:dyDescent="0.25">
      <c r="A72" s="40">
        <v>58</v>
      </c>
      <c r="B72" s="38" t="s">
        <v>135</v>
      </c>
      <c r="C72" s="41" t="s">
        <v>15</v>
      </c>
      <c r="D72" s="36">
        <v>14</v>
      </c>
      <c r="E72" s="115"/>
      <c r="F72" s="35">
        <f t="shared" si="1"/>
        <v>0</v>
      </c>
      <c r="G72" s="126"/>
    </row>
    <row r="73" spans="1:7" s="52" customFormat="1" x14ac:dyDescent="0.25">
      <c r="A73" s="40">
        <v>59</v>
      </c>
      <c r="B73" s="38" t="s">
        <v>136</v>
      </c>
      <c r="C73" s="41" t="s">
        <v>17</v>
      </c>
      <c r="D73" s="36">
        <v>16</v>
      </c>
      <c r="E73" s="115"/>
      <c r="F73" s="35">
        <f t="shared" si="1"/>
        <v>0</v>
      </c>
      <c r="G73" s="126"/>
    </row>
    <row r="74" spans="1:7" s="52" customFormat="1" x14ac:dyDescent="0.25">
      <c r="A74" s="40">
        <v>60</v>
      </c>
      <c r="B74" s="38" t="s">
        <v>115</v>
      </c>
      <c r="C74" s="41" t="s">
        <v>58</v>
      </c>
      <c r="D74" s="36">
        <v>196</v>
      </c>
      <c r="E74" s="115"/>
      <c r="F74" s="35">
        <f t="shared" si="1"/>
        <v>0</v>
      </c>
      <c r="G74" s="126"/>
    </row>
    <row r="75" spans="1:7" s="52" customFormat="1" x14ac:dyDescent="0.25">
      <c r="A75" s="40">
        <v>61</v>
      </c>
      <c r="B75" s="38" t="s">
        <v>116</v>
      </c>
      <c r="C75" s="41" t="s">
        <v>15</v>
      </c>
      <c r="D75" s="36">
        <v>14</v>
      </c>
      <c r="E75" s="115"/>
      <c r="F75" s="35">
        <f t="shared" si="1"/>
        <v>0</v>
      </c>
      <c r="G75" s="126"/>
    </row>
    <row r="76" spans="1:7" s="52" customFormat="1" x14ac:dyDescent="0.25">
      <c r="A76" s="40">
        <v>62</v>
      </c>
      <c r="B76" s="38" t="s">
        <v>117</v>
      </c>
      <c r="C76" s="41" t="s">
        <v>15</v>
      </c>
      <c r="D76" s="36">
        <v>14</v>
      </c>
      <c r="E76" s="115"/>
      <c r="F76" s="35">
        <f t="shared" si="1"/>
        <v>0</v>
      </c>
      <c r="G76" s="126"/>
    </row>
    <row r="77" spans="1:7" s="52" customFormat="1" x14ac:dyDescent="0.25">
      <c r="A77" s="40">
        <v>63</v>
      </c>
      <c r="B77" s="38" t="s">
        <v>118</v>
      </c>
      <c r="C77" s="41" t="s">
        <v>15</v>
      </c>
      <c r="D77" s="36">
        <v>14</v>
      </c>
      <c r="E77" s="115"/>
      <c r="F77" s="35">
        <f t="shared" si="1"/>
        <v>0</v>
      </c>
      <c r="G77" s="126"/>
    </row>
    <row r="78" spans="1:7" s="52" customFormat="1" x14ac:dyDescent="0.25">
      <c r="A78" s="40">
        <v>64</v>
      </c>
      <c r="B78" s="38" t="s">
        <v>119</v>
      </c>
      <c r="C78" s="41" t="s">
        <v>15</v>
      </c>
      <c r="D78" s="36">
        <v>14</v>
      </c>
      <c r="E78" s="115"/>
      <c r="F78" s="35">
        <f t="shared" ref="F78:F83" si="2">ROUND(D78*E78,2)</f>
        <v>0</v>
      </c>
      <c r="G78" s="126"/>
    </row>
    <row r="79" spans="1:7" s="52" customFormat="1" x14ac:dyDescent="0.25">
      <c r="A79" s="40">
        <v>65</v>
      </c>
      <c r="B79" s="38" t="s">
        <v>137</v>
      </c>
      <c r="C79" s="41" t="s">
        <v>15</v>
      </c>
      <c r="D79" s="36">
        <v>1</v>
      </c>
      <c r="E79" s="115"/>
      <c r="F79" s="35">
        <f t="shared" si="2"/>
        <v>0</v>
      </c>
      <c r="G79" s="126"/>
    </row>
    <row r="80" spans="1:7" s="52" customFormat="1" x14ac:dyDescent="0.25">
      <c r="A80" s="40">
        <v>66</v>
      </c>
      <c r="B80" s="38" t="s">
        <v>120</v>
      </c>
      <c r="C80" s="41" t="s">
        <v>15</v>
      </c>
      <c r="D80" s="36">
        <v>14</v>
      </c>
      <c r="E80" s="115"/>
      <c r="F80" s="35">
        <f t="shared" si="2"/>
        <v>0</v>
      </c>
      <c r="G80" s="126"/>
    </row>
    <row r="81" spans="1:8" s="52" customFormat="1" x14ac:dyDescent="0.25">
      <c r="A81" s="40">
        <v>67</v>
      </c>
      <c r="B81" s="38" t="s">
        <v>121</v>
      </c>
      <c r="C81" s="41" t="s">
        <v>122</v>
      </c>
      <c r="D81" s="36">
        <v>9</v>
      </c>
      <c r="E81" s="115"/>
      <c r="F81" s="35">
        <f t="shared" si="2"/>
        <v>0</v>
      </c>
      <c r="G81" s="126"/>
    </row>
    <row r="82" spans="1:8" s="52" customFormat="1" x14ac:dyDescent="0.25">
      <c r="A82" s="40">
        <v>68</v>
      </c>
      <c r="B82" s="38" t="s">
        <v>138</v>
      </c>
      <c r="C82" s="41" t="s">
        <v>124</v>
      </c>
      <c r="D82" s="36">
        <v>5</v>
      </c>
      <c r="E82" s="115"/>
      <c r="F82" s="35">
        <f t="shared" si="2"/>
        <v>0</v>
      </c>
      <c r="G82" s="126"/>
    </row>
    <row r="83" spans="1:8" s="52" customFormat="1" x14ac:dyDescent="0.25">
      <c r="A83" s="40">
        <v>69</v>
      </c>
      <c r="B83" s="38" t="s">
        <v>123</v>
      </c>
      <c r="C83" s="41" t="s">
        <v>124</v>
      </c>
      <c r="D83" s="36">
        <v>16</v>
      </c>
      <c r="E83" s="115"/>
      <c r="F83" s="35">
        <f t="shared" si="2"/>
        <v>0</v>
      </c>
      <c r="G83" s="126"/>
    </row>
    <row r="84" spans="1:8" x14ac:dyDescent="0.25">
      <c r="A84" s="42"/>
      <c r="B84" s="19"/>
      <c r="C84" s="134"/>
      <c r="D84" s="162" t="s">
        <v>21</v>
      </c>
      <c r="E84" s="162"/>
      <c r="F84" s="135">
        <f>SUM(F14:F83)</f>
        <v>0</v>
      </c>
      <c r="G84" s="126"/>
      <c r="H84" s="73"/>
    </row>
    <row r="85" spans="1:8" x14ac:dyDescent="0.25">
      <c r="A85" s="42"/>
      <c r="B85" s="43"/>
      <c r="C85" s="134"/>
      <c r="D85" s="162" t="s">
        <v>22</v>
      </c>
      <c r="E85" s="162"/>
      <c r="F85" s="136">
        <f>ROUND(F84*20%,2)</f>
        <v>0</v>
      </c>
      <c r="G85" s="126"/>
    </row>
    <row r="86" spans="1:8" x14ac:dyDescent="0.25">
      <c r="A86" s="42"/>
      <c r="B86" s="43"/>
      <c r="C86" s="134"/>
      <c r="D86" s="162" t="s">
        <v>20</v>
      </c>
      <c r="E86" s="162"/>
      <c r="F86" s="135">
        <f>SUM(F84:F85)</f>
        <v>0</v>
      </c>
      <c r="G86" s="126"/>
    </row>
    <row r="87" spans="1:8" x14ac:dyDescent="0.25">
      <c r="A87" s="42"/>
      <c r="B87" s="43"/>
      <c r="C87" s="161"/>
      <c r="D87" s="161"/>
      <c r="E87" s="161"/>
      <c r="F87" s="137"/>
      <c r="G87" s="126"/>
    </row>
    <row r="88" spans="1:8" x14ac:dyDescent="0.25">
      <c r="A88" s="2"/>
      <c r="B88"/>
      <c r="C88"/>
      <c r="D88"/>
      <c r="E88"/>
      <c r="F88"/>
    </row>
    <row r="89" spans="1:8" x14ac:dyDescent="0.25">
      <c r="A89"/>
      <c r="B89" s="72" t="s">
        <v>157</v>
      </c>
      <c r="C89" s="72"/>
      <c r="D89" s="82"/>
      <c r="E89" s="82"/>
      <c r="F89"/>
    </row>
    <row r="90" spans="1:8" x14ac:dyDescent="0.25">
      <c r="A90"/>
      <c r="B90"/>
      <c r="C90"/>
      <c r="D90"/>
      <c r="E90"/>
      <c r="F90"/>
    </row>
    <row r="91" spans="1:8" x14ac:dyDescent="0.25">
      <c r="A91"/>
      <c r="B91"/>
      <c r="C91"/>
      <c r="D91"/>
      <c r="E91"/>
      <c r="F91"/>
    </row>
    <row r="92" spans="1:8" x14ac:dyDescent="0.25">
      <c r="A92"/>
      <c r="B92"/>
      <c r="C92"/>
      <c r="D92"/>
      <c r="E92"/>
      <c r="F92"/>
    </row>
    <row r="93" spans="1:8" x14ac:dyDescent="0.25">
      <c r="A93"/>
      <c r="B93"/>
      <c r="C93"/>
      <c r="D93"/>
      <c r="E93"/>
      <c r="F93"/>
    </row>
    <row r="94" spans="1:8" x14ac:dyDescent="0.25">
      <c r="A94"/>
      <c r="B94"/>
      <c r="C94"/>
      <c r="D94"/>
      <c r="E94"/>
      <c r="F94"/>
    </row>
    <row r="95" spans="1:8" x14ac:dyDescent="0.25">
      <c r="A95"/>
      <c r="B95"/>
      <c r="C95"/>
      <c r="D95"/>
      <c r="E95"/>
      <c r="F95"/>
    </row>
    <row r="96" spans="1:8" x14ac:dyDescent="0.25">
      <c r="A96"/>
      <c r="B96"/>
      <c r="C96"/>
      <c r="D96"/>
      <c r="E96"/>
      <c r="F96"/>
    </row>
    <row r="97" spans="1:6" x14ac:dyDescent="0.25">
      <c r="A97"/>
      <c r="B97"/>
      <c r="C97"/>
      <c r="D97"/>
      <c r="E97"/>
      <c r="F97"/>
    </row>
    <row r="98" spans="1:6" x14ac:dyDescent="0.25">
      <c r="A98"/>
      <c r="B98"/>
      <c r="C98"/>
      <c r="D98"/>
      <c r="E98"/>
      <c r="F98"/>
    </row>
    <row r="99" spans="1:6" x14ac:dyDescent="0.25">
      <c r="A99"/>
      <c r="B99"/>
      <c r="C99"/>
      <c r="D99"/>
      <c r="E99"/>
      <c r="F99"/>
    </row>
    <row r="100" spans="1:6" x14ac:dyDescent="0.25">
      <c r="A100"/>
      <c r="B100"/>
      <c r="C100"/>
      <c r="D100"/>
      <c r="E100"/>
      <c r="F100"/>
    </row>
    <row r="101" spans="1:6" x14ac:dyDescent="0.25">
      <c r="A101"/>
      <c r="B101"/>
      <c r="C101"/>
      <c r="D101"/>
      <c r="E101"/>
      <c r="F101"/>
    </row>
    <row r="102" spans="1:6" x14ac:dyDescent="0.25">
      <c r="A102"/>
      <c r="B102"/>
      <c r="C102"/>
      <c r="D102"/>
      <c r="E102"/>
      <c r="F102"/>
    </row>
    <row r="103" spans="1:6" x14ac:dyDescent="0.25">
      <c r="A103"/>
      <c r="B103"/>
      <c r="C103"/>
      <c r="D103"/>
      <c r="E103"/>
      <c r="F103"/>
    </row>
    <row r="104" spans="1:6" x14ac:dyDescent="0.25">
      <c r="A104"/>
      <c r="B104"/>
      <c r="C104"/>
      <c r="D104"/>
      <c r="E104"/>
      <c r="F104"/>
    </row>
    <row r="105" spans="1:6" x14ac:dyDescent="0.25">
      <c r="A105"/>
      <c r="B105"/>
      <c r="C105"/>
      <c r="D105"/>
      <c r="E105"/>
      <c r="F105"/>
    </row>
    <row r="106" spans="1:6" x14ac:dyDescent="0.25">
      <c r="A106"/>
      <c r="B106"/>
      <c r="C106"/>
      <c r="D106"/>
      <c r="E106"/>
      <c r="F106"/>
    </row>
    <row r="107" spans="1:6" x14ac:dyDescent="0.25">
      <c r="A107"/>
      <c r="B107"/>
      <c r="C107"/>
      <c r="D107"/>
      <c r="E107"/>
      <c r="F107"/>
    </row>
    <row r="108" spans="1:6" x14ac:dyDescent="0.25">
      <c r="A108"/>
      <c r="B108"/>
      <c r="C108"/>
      <c r="D108"/>
      <c r="E108"/>
      <c r="F108"/>
    </row>
    <row r="109" spans="1:6" x14ac:dyDescent="0.25">
      <c r="A109"/>
      <c r="B109"/>
      <c r="C109"/>
      <c r="D109"/>
      <c r="E109"/>
      <c r="F109"/>
    </row>
    <row r="110" spans="1:6" x14ac:dyDescent="0.25">
      <c r="A110"/>
      <c r="B110"/>
      <c r="C110"/>
      <c r="D110"/>
      <c r="E110"/>
      <c r="F110"/>
    </row>
    <row r="111" spans="1:6" x14ac:dyDescent="0.25">
      <c r="A111"/>
      <c r="B111"/>
      <c r="C111"/>
      <c r="D111"/>
      <c r="E111"/>
      <c r="F111"/>
    </row>
    <row r="112" spans="1:6" x14ac:dyDescent="0.25">
      <c r="A112"/>
      <c r="B112"/>
      <c r="C112"/>
      <c r="D112"/>
      <c r="E112"/>
      <c r="F112"/>
    </row>
    <row r="113" spans="1:6" x14ac:dyDescent="0.25">
      <c r="A113"/>
      <c r="B113"/>
      <c r="C113"/>
      <c r="D113"/>
      <c r="E113"/>
      <c r="F113"/>
    </row>
    <row r="114" spans="1:6" x14ac:dyDescent="0.25">
      <c r="A114"/>
      <c r="B114"/>
      <c r="C114"/>
      <c r="D114"/>
      <c r="E114"/>
      <c r="F114"/>
    </row>
    <row r="115" spans="1:6" x14ac:dyDescent="0.25">
      <c r="A115"/>
      <c r="B115"/>
      <c r="C115"/>
      <c r="D115"/>
      <c r="E115"/>
      <c r="F115"/>
    </row>
    <row r="116" spans="1:6" x14ac:dyDescent="0.25">
      <c r="A116"/>
      <c r="B116"/>
      <c r="C116"/>
      <c r="D116"/>
      <c r="E116"/>
      <c r="F116"/>
    </row>
    <row r="117" spans="1:6" x14ac:dyDescent="0.25">
      <c r="A117"/>
      <c r="B117"/>
      <c r="C117"/>
      <c r="D117"/>
      <c r="E117"/>
      <c r="F117"/>
    </row>
    <row r="118" spans="1:6" x14ac:dyDescent="0.25">
      <c r="A118"/>
      <c r="B118"/>
      <c r="C118"/>
      <c r="D118"/>
      <c r="E118"/>
      <c r="F118"/>
    </row>
    <row r="119" spans="1:6" x14ac:dyDescent="0.25">
      <c r="A119"/>
      <c r="B119"/>
      <c r="C119"/>
      <c r="D119"/>
      <c r="E119"/>
      <c r="F119"/>
    </row>
    <row r="120" spans="1:6" x14ac:dyDescent="0.25">
      <c r="A120"/>
      <c r="B120"/>
      <c r="C120"/>
      <c r="D120"/>
      <c r="E120"/>
      <c r="F120"/>
    </row>
    <row r="121" spans="1:6" x14ac:dyDescent="0.25">
      <c r="A121"/>
      <c r="B121"/>
      <c r="C121"/>
      <c r="D121"/>
      <c r="E121"/>
      <c r="F121"/>
    </row>
    <row r="122" spans="1:6" x14ac:dyDescent="0.25">
      <c r="A122"/>
      <c r="B122"/>
      <c r="C122"/>
      <c r="D122"/>
      <c r="E122"/>
      <c r="F122"/>
    </row>
    <row r="123" spans="1:6" x14ac:dyDescent="0.25">
      <c r="A123"/>
      <c r="B123"/>
      <c r="C123"/>
      <c r="D123"/>
      <c r="E123"/>
      <c r="F123"/>
    </row>
    <row r="124" spans="1:6" x14ac:dyDescent="0.25">
      <c r="A124"/>
      <c r="B124"/>
      <c r="C124"/>
      <c r="D124"/>
      <c r="E124"/>
      <c r="F124"/>
    </row>
    <row r="125" spans="1:6" x14ac:dyDescent="0.25">
      <c r="A125"/>
      <c r="B125"/>
      <c r="C125"/>
      <c r="D125"/>
      <c r="E125"/>
      <c r="F125"/>
    </row>
    <row r="126" spans="1:6" x14ac:dyDescent="0.25">
      <c r="A126"/>
      <c r="B126"/>
      <c r="C126"/>
      <c r="D126"/>
      <c r="E126"/>
      <c r="F126"/>
    </row>
    <row r="127" spans="1:6" x14ac:dyDescent="0.25">
      <c r="A127"/>
      <c r="B127"/>
      <c r="C127"/>
      <c r="D127"/>
      <c r="E127"/>
      <c r="F127"/>
    </row>
    <row r="128" spans="1:6" x14ac:dyDescent="0.25">
      <c r="A128"/>
      <c r="B128"/>
      <c r="C128"/>
      <c r="D128"/>
      <c r="E128"/>
      <c r="F128"/>
    </row>
    <row r="129" spans="1:6" x14ac:dyDescent="0.25">
      <c r="A129"/>
      <c r="B129"/>
      <c r="C129"/>
      <c r="D129"/>
      <c r="E129"/>
      <c r="F129"/>
    </row>
    <row r="130" spans="1:6" x14ac:dyDescent="0.25">
      <c r="A130"/>
      <c r="B130"/>
      <c r="C130"/>
      <c r="D130"/>
      <c r="E130"/>
      <c r="F130"/>
    </row>
    <row r="131" spans="1:6" x14ac:dyDescent="0.25">
      <c r="A131"/>
      <c r="B131"/>
      <c r="C131"/>
      <c r="D131"/>
      <c r="E131"/>
      <c r="F131"/>
    </row>
    <row r="132" spans="1:6" x14ac:dyDescent="0.25">
      <c r="A132"/>
      <c r="B132"/>
      <c r="C132"/>
      <c r="D132"/>
      <c r="E132"/>
      <c r="F132"/>
    </row>
    <row r="133" spans="1:6" x14ac:dyDescent="0.25">
      <c r="A133"/>
      <c r="B133"/>
      <c r="C133"/>
      <c r="D133"/>
      <c r="E133"/>
      <c r="F133"/>
    </row>
    <row r="134" spans="1:6" x14ac:dyDescent="0.25">
      <c r="A134"/>
      <c r="B134"/>
      <c r="C134"/>
      <c r="D134"/>
      <c r="E134"/>
      <c r="F134"/>
    </row>
    <row r="135" spans="1:6" x14ac:dyDescent="0.25">
      <c r="A135"/>
      <c r="B135"/>
      <c r="C135"/>
      <c r="D135"/>
      <c r="E135"/>
      <c r="F135"/>
    </row>
    <row r="136" spans="1:6" x14ac:dyDescent="0.25">
      <c r="A136"/>
      <c r="B136"/>
      <c r="C136"/>
      <c r="D136"/>
      <c r="E136"/>
      <c r="F136"/>
    </row>
    <row r="137" spans="1:6" x14ac:dyDescent="0.25">
      <c r="A137"/>
      <c r="B137"/>
      <c r="C137"/>
      <c r="D137"/>
      <c r="E137"/>
      <c r="F137"/>
    </row>
    <row r="138" spans="1:6" x14ac:dyDescent="0.25">
      <c r="A138"/>
      <c r="B138"/>
      <c r="C138"/>
      <c r="D138"/>
      <c r="E138"/>
      <c r="F138"/>
    </row>
    <row r="139" spans="1:6" x14ac:dyDescent="0.25">
      <c r="A139"/>
      <c r="B139"/>
      <c r="C139"/>
      <c r="D139"/>
      <c r="E139"/>
      <c r="F139"/>
    </row>
    <row r="140" spans="1:6" x14ac:dyDescent="0.25">
      <c r="A140"/>
      <c r="B140"/>
      <c r="C140"/>
      <c r="D140"/>
      <c r="E140"/>
      <c r="F140"/>
    </row>
    <row r="141" spans="1:6" x14ac:dyDescent="0.25">
      <c r="A141"/>
      <c r="B141"/>
      <c r="C141"/>
      <c r="D141"/>
      <c r="E141"/>
      <c r="F141"/>
    </row>
    <row r="142" spans="1:6" x14ac:dyDescent="0.25">
      <c r="A142"/>
      <c r="B142"/>
      <c r="C142"/>
      <c r="D142"/>
      <c r="E142"/>
      <c r="F142"/>
    </row>
    <row r="143" spans="1:6" x14ac:dyDescent="0.25">
      <c r="A143"/>
      <c r="B143"/>
      <c r="C143"/>
      <c r="D143"/>
      <c r="E143"/>
      <c r="F143"/>
    </row>
    <row r="144" spans="1:6" x14ac:dyDescent="0.25">
      <c r="A144"/>
      <c r="B144"/>
      <c r="C144"/>
      <c r="D144"/>
      <c r="E144"/>
      <c r="F144"/>
    </row>
    <row r="145" spans="1:6" x14ac:dyDescent="0.25">
      <c r="A145"/>
      <c r="B145"/>
      <c r="C145"/>
      <c r="D145"/>
      <c r="E145"/>
      <c r="F145"/>
    </row>
    <row r="146" spans="1:6" x14ac:dyDescent="0.25">
      <c r="A146"/>
      <c r="B146"/>
      <c r="C146"/>
      <c r="D146"/>
      <c r="E146"/>
      <c r="F146"/>
    </row>
    <row r="147" spans="1:6" x14ac:dyDescent="0.25">
      <c r="A147"/>
      <c r="B147"/>
      <c r="C147"/>
      <c r="D147"/>
      <c r="E147"/>
      <c r="F147"/>
    </row>
    <row r="148" spans="1:6" x14ac:dyDescent="0.25">
      <c r="A148"/>
      <c r="B148"/>
      <c r="C148"/>
      <c r="D148"/>
      <c r="E148"/>
      <c r="F148"/>
    </row>
    <row r="149" spans="1:6" x14ac:dyDescent="0.25">
      <c r="A149"/>
      <c r="B149"/>
      <c r="C149"/>
      <c r="D149"/>
      <c r="E149"/>
      <c r="F149"/>
    </row>
    <row r="150" spans="1:6" x14ac:dyDescent="0.25">
      <c r="A150"/>
      <c r="B150"/>
      <c r="C150"/>
      <c r="D150"/>
      <c r="E150"/>
      <c r="F150"/>
    </row>
    <row r="151" spans="1:6" x14ac:dyDescent="0.25">
      <c r="A151"/>
      <c r="B151"/>
      <c r="C151"/>
      <c r="D151"/>
      <c r="E151"/>
      <c r="F151"/>
    </row>
    <row r="152" spans="1:6" x14ac:dyDescent="0.25">
      <c r="A152"/>
      <c r="B152"/>
      <c r="C152"/>
      <c r="D152"/>
      <c r="E152"/>
      <c r="F152"/>
    </row>
    <row r="153" spans="1:6" x14ac:dyDescent="0.25">
      <c r="A153"/>
      <c r="B153"/>
      <c r="C153"/>
      <c r="D153"/>
      <c r="E153"/>
      <c r="F153"/>
    </row>
    <row r="154" spans="1:6" x14ac:dyDescent="0.25">
      <c r="A154"/>
      <c r="B154"/>
      <c r="C154"/>
      <c r="D154"/>
      <c r="E154"/>
      <c r="F154"/>
    </row>
    <row r="155" spans="1:6" x14ac:dyDescent="0.25">
      <c r="A155"/>
      <c r="B155"/>
      <c r="C155"/>
      <c r="D155"/>
      <c r="E155"/>
      <c r="F155"/>
    </row>
    <row r="156" spans="1:6" x14ac:dyDescent="0.25">
      <c r="A156"/>
      <c r="B156"/>
      <c r="C156"/>
      <c r="D156"/>
      <c r="E156"/>
      <c r="F156"/>
    </row>
    <row r="157" spans="1:6" x14ac:dyDescent="0.25">
      <c r="A157"/>
      <c r="B157"/>
      <c r="C157"/>
      <c r="D157"/>
      <c r="E157"/>
      <c r="F157"/>
    </row>
    <row r="158" spans="1:6" x14ac:dyDescent="0.25">
      <c r="A158"/>
      <c r="B158"/>
      <c r="C158"/>
      <c r="D158"/>
      <c r="E158"/>
      <c r="F158"/>
    </row>
    <row r="159" spans="1:6" x14ac:dyDescent="0.25">
      <c r="A159"/>
      <c r="B159"/>
      <c r="C159"/>
      <c r="D159"/>
      <c r="E159"/>
      <c r="F159"/>
    </row>
    <row r="160" spans="1:6" x14ac:dyDescent="0.25">
      <c r="A160"/>
      <c r="B160"/>
      <c r="C160"/>
      <c r="D160"/>
      <c r="E160"/>
      <c r="F160"/>
    </row>
    <row r="161" spans="1:6" x14ac:dyDescent="0.25">
      <c r="A161"/>
      <c r="B161"/>
      <c r="C161"/>
      <c r="D161"/>
      <c r="E161"/>
      <c r="F161"/>
    </row>
    <row r="162" spans="1:6" x14ac:dyDescent="0.25">
      <c r="A162"/>
      <c r="B162"/>
      <c r="C162"/>
      <c r="D162"/>
      <c r="E162"/>
      <c r="F162"/>
    </row>
    <row r="163" spans="1:6" x14ac:dyDescent="0.25">
      <c r="A163"/>
      <c r="B163"/>
      <c r="C163"/>
      <c r="D163"/>
      <c r="E163"/>
      <c r="F163"/>
    </row>
    <row r="164" spans="1:6" x14ac:dyDescent="0.25">
      <c r="A164"/>
      <c r="B164"/>
      <c r="C164"/>
      <c r="D164"/>
      <c r="E164"/>
      <c r="F164"/>
    </row>
    <row r="165" spans="1:6" x14ac:dyDescent="0.25">
      <c r="A165"/>
      <c r="B165"/>
      <c r="C165"/>
      <c r="D165"/>
      <c r="E165"/>
      <c r="F165"/>
    </row>
    <row r="166" spans="1:6" x14ac:dyDescent="0.25">
      <c r="A166"/>
      <c r="B166"/>
      <c r="C166"/>
      <c r="D166"/>
      <c r="E166"/>
      <c r="F166"/>
    </row>
    <row r="167" spans="1:6" x14ac:dyDescent="0.25">
      <c r="A167"/>
      <c r="B167"/>
      <c r="C167"/>
      <c r="D167"/>
      <c r="E167"/>
      <c r="F167"/>
    </row>
    <row r="168" spans="1:6" x14ac:dyDescent="0.25">
      <c r="A168"/>
      <c r="B168"/>
      <c r="C168"/>
      <c r="D168"/>
      <c r="E168"/>
      <c r="F168"/>
    </row>
    <row r="169" spans="1:6" x14ac:dyDescent="0.25">
      <c r="A169"/>
      <c r="B169"/>
      <c r="C169"/>
      <c r="D169"/>
      <c r="E169"/>
      <c r="F169"/>
    </row>
    <row r="170" spans="1:6" x14ac:dyDescent="0.25">
      <c r="A170"/>
      <c r="B170"/>
      <c r="C170"/>
      <c r="D170"/>
      <c r="E170"/>
      <c r="F170"/>
    </row>
    <row r="171" spans="1:6" x14ac:dyDescent="0.25">
      <c r="A171"/>
      <c r="B171"/>
      <c r="C171"/>
      <c r="D171"/>
      <c r="E171"/>
      <c r="F171"/>
    </row>
    <row r="172" spans="1:6" x14ac:dyDescent="0.25">
      <c r="A172"/>
      <c r="B172"/>
      <c r="C172"/>
      <c r="D172"/>
      <c r="E172"/>
      <c r="F172"/>
    </row>
    <row r="173" spans="1:6" x14ac:dyDescent="0.25">
      <c r="A173"/>
      <c r="B173"/>
      <c r="C173"/>
      <c r="D173"/>
      <c r="E173"/>
      <c r="F173"/>
    </row>
    <row r="174" spans="1:6" x14ac:dyDescent="0.25">
      <c r="A174"/>
      <c r="B174"/>
      <c r="C174"/>
      <c r="D174"/>
      <c r="E174"/>
      <c r="F174"/>
    </row>
    <row r="175" spans="1:6" x14ac:dyDescent="0.25">
      <c r="A175"/>
      <c r="B175"/>
      <c r="C175"/>
      <c r="D175"/>
      <c r="E175"/>
      <c r="F175"/>
    </row>
    <row r="176" spans="1:6" x14ac:dyDescent="0.25">
      <c r="A176"/>
      <c r="B176"/>
      <c r="C176"/>
      <c r="D176"/>
      <c r="E176"/>
      <c r="F176"/>
    </row>
    <row r="177" spans="1:6" x14ac:dyDescent="0.25">
      <c r="A177"/>
      <c r="B177"/>
      <c r="C177"/>
      <c r="D177"/>
      <c r="E177"/>
      <c r="F177"/>
    </row>
    <row r="178" spans="1:6" x14ac:dyDescent="0.25">
      <c r="A178"/>
      <c r="B178"/>
      <c r="C178"/>
      <c r="D178"/>
      <c r="E178"/>
      <c r="F178"/>
    </row>
    <row r="179" spans="1:6" x14ac:dyDescent="0.25">
      <c r="A179"/>
      <c r="B179"/>
      <c r="C179"/>
      <c r="D179"/>
      <c r="E179"/>
      <c r="F179"/>
    </row>
    <row r="180" spans="1:6" x14ac:dyDescent="0.25">
      <c r="A180"/>
      <c r="B180"/>
      <c r="C180"/>
      <c r="D180"/>
      <c r="E180"/>
      <c r="F180"/>
    </row>
    <row r="181" spans="1:6" x14ac:dyDescent="0.25">
      <c r="A181"/>
      <c r="B181"/>
      <c r="C181"/>
      <c r="D181"/>
      <c r="E181"/>
      <c r="F181"/>
    </row>
    <row r="182" spans="1:6" x14ac:dyDescent="0.25">
      <c r="A182"/>
      <c r="B182"/>
      <c r="C182"/>
      <c r="D182"/>
      <c r="E182"/>
      <c r="F182"/>
    </row>
    <row r="183" spans="1:6" x14ac:dyDescent="0.25">
      <c r="A183"/>
      <c r="B183"/>
      <c r="C183"/>
      <c r="D183"/>
      <c r="E183"/>
      <c r="F183"/>
    </row>
    <row r="184" spans="1:6" x14ac:dyDescent="0.25">
      <c r="A184"/>
      <c r="B184"/>
      <c r="C184"/>
      <c r="D184"/>
      <c r="E184"/>
      <c r="F184"/>
    </row>
    <row r="185" spans="1:6" x14ac:dyDescent="0.25">
      <c r="A185"/>
      <c r="B185"/>
      <c r="C185"/>
      <c r="D185"/>
      <c r="E185"/>
      <c r="F185"/>
    </row>
    <row r="186" spans="1:6" x14ac:dyDescent="0.25">
      <c r="A186"/>
      <c r="B186"/>
      <c r="C186"/>
      <c r="D186"/>
      <c r="E186"/>
      <c r="F186"/>
    </row>
    <row r="187" spans="1:6" x14ac:dyDescent="0.25">
      <c r="A187"/>
      <c r="B187"/>
      <c r="C187"/>
      <c r="D187"/>
      <c r="E187"/>
      <c r="F187"/>
    </row>
    <row r="188" spans="1:6" x14ac:dyDescent="0.25">
      <c r="A188"/>
      <c r="B188"/>
      <c r="C188"/>
      <c r="D188"/>
      <c r="E188"/>
      <c r="F188"/>
    </row>
    <row r="189" spans="1:6" x14ac:dyDescent="0.25">
      <c r="A189"/>
      <c r="B189"/>
      <c r="C189"/>
      <c r="D189"/>
      <c r="E189"/>
      <c r="F189"/>
    </row>
    <row r="190" spans="1:6" x14ac:dyDescent="0.25">
      <c r="A190"/>
      <c r="B190"/>
      <c r="C190"/>
      <c r="D190"/>
      <c r="E190"/>
      <c r="F190"/>
    </row>
    <row r="191" spans="1:6" x14ac:dyDescent="0.25">
      <c r="A191"/>
      <c r="B191"/>
      <c r="C191"/>
      <c r="D191"/>
      <c r="E191"/>
      <c r="F191"/>
    </row>
    <row r="192" spans="1:6" x14ac:dyDescent="0.25">
      <c r="A192"/>
      <c r="B192"/>
      <c r="C192"/>
      <c r="D192"/>
      <c r="E192"/>
      <c r="F192"/>
    </row>
    <row r="193" spans="1:6" x14ac:dyDescent="0.25">
      <c r="A193"/>
      <c r="B193"/>
      <c r="C193"/>
      <c r="D193"/>
      <c r="E193"/>
      <c r="F193"/>
    </row>
    <row r="194" spans="1:6" x14ac:dyDescent="0.25">
      <c r="A194"/>
      <c r="B194"/>
      <c r="C194"/>
      <c r="D194"/>
      <c r="E194"/>
      <c r="F194"/>
    </row>
    <row r="195" spans="1:6" x14ac:dyDescent="0.25">
      <c r="A195"/>
      <c r="B195"/>
      <c r="C195"/>
      <c r="D195"/>
      <c r="E195"/>
      <c r="F195"/>
    </row>
    <row r="196" spans="1:6" x14ac:dyDescent="0.25">
      <c r="A196"/>
      <c r="B196"/>
      <c r="C196"/>
      <c r="D196"/>
      <c r="E196"/>
      <c r="F196"/>
    </row>
    <row r="197" spans="1:6" x14ac:dyDescent="0.25">
      <c r="A197"/>
      <c r="B197"/>
      <c r="C197"/>
      <c r="D197"/>
      <c r="E197"/>
      <c r="F197"/>
    </row>
    <row r="198" spans="1:6" x14ac:dyDescent="0.25">
      <c r="A198"/>
      <c r="B198"/>
      <c r="C198"/>
      <c r="D198"/>
      <c r="E198"/>
      <c r="F198"/>
    </row>
    <row r="199" spans="1:6" x14ac:dyDescent="0.25">
      <c r="A199"/>
      <c r="B199"/>
      <c r="C199"/>
      <c r="D199"/>
      <c r="E199"/>
      <c r="F199"/>
    </row>
    <row r="200" spans="1:6" x14ac:dyDescent="0.25">
      <c r="A200"/>
      <c r="B200"/>
      <c r="C200"/>
      <c r="D200"/>
      <c r="E200"/>
      <c r="F200"/>
    </row>
    <row r="201" spans="1:6" x14ac:dyDescent="0.25">
      <c r="A201"/>
      <c r="B201"/>
      <c r="C201"/>
      <c r="D201"/>
      <c r="E201"/>
      <c r="F201"/>
    </row>
    <row r="202" spans="1:6" x14ac:dyDescent="0.25">
      <c r="A202"/>
      <c r="B202"/>
      <c r="C202"/>
      <c r="D202"/>
      <c r="E202"/>
      <c r="F202"/>
    </row>
    <row r="203" spans="1:6" x14ac:dyDescent="0.25">
      <c r="A203"/>
      <c r="B203"/>
      <c r="C203"/>
      <c r="D203"/>
      <c r="E203"/>
      <c r="F203"/>
    </row>
    <row r="204" spans="1:6" x14ac:dyDescent="0.25">
      <c r="A204"/>
      <c r="B204"/>
      <c r="C204"/>
      <c r="D204"/>
      <c r="E204"/>
      <c r="F204"/>
    </row>
    <row r="205" spans="1:6" x14ac:dyDescent="0.25">
      <c r="A205"/>
      <c r="B205"/>
      <c r="C205"/>
      <c r="D205"/>
      <c r="E205"/>
      <c r="F205"/>
    </row>
    <row r="206" spans="1:6" x14ac:dyDescent="0.25">
      <c r="A206"/>
      <c r="B206"/>
      <c r="C206"/>
      <c r="D206"/>
      <c r="E206"/>
      <c r="F206"/>
    </row>
    <row r="207" spans="1:6" x14ac:dyDescent="0.25">
      <c r="A207"/>
      <c r="B207"/>
      <c r="C207"/>
      <c r="D207"/>
      <c r="E207"/>
      <c r="F207"/>
    </row>
    <row r="208" spans="1:6" x14ac:dyDescent="0.25">
      <c r="A208"/>
      <c r="B208"/>
      <c r="C208"/>
      <c r="D208"/>
      <c r="E208"/>
      <c r="F208"/>
    </row>
    <row r="209" spans="1:6" x14ac:dyDescent="0.25">
      <c r="A209"/>
      <c r="B209"/>
      <c r="C209"/>
      <c r="D209"/>
      <c r="E209"/>
      <c r="F209"/>
    </row>
    <row r="210" spans="1:6" x14ac:dyDescent="0.25">
      <c r="A210"/>
      <c r="B210"/>
      <c r="C210"/>
      <c r="D210"/>
      <c r="E210"/>
      <c r="F210"/>
    </row>
    <row r="211" spans="1:6" x14ac:dyDescent="0.25">
      <c r="A211"/>
      <c r="B211"/>
      <c r="C211"/>
      <c r="D211"/>
      <c r="E211"/>
      <c r="F211"/>
    </row>
    <row r="212" spans="1:6" x14ac:dyDescent="0.25">
      <c r="A212"/>
      <c r="B212"/>
      <c r="C212"/>
      <c r="D212"/>
      <c r="E212"/>
      <c r="F212"/>
    </row>
    <row r="213" spans="1:6" x14ac:dyDescent="0.25">
      <c r="A213"/>
      <c r="B213"/>
      <c r="C213"/>
      <c r="D213"/>
      <c r="E213"/>
      <c r="F213"/>
    </row>
    <row r="214" spans="1:6" x14ac:dyDescent="0.25">
      <c r="A214"/>
      <c r="B214"/>
      <c r="C214"/>
      <c r="D214"/>
      <c r="E214"/>
      <c r="F214"/>
    </row>
    <row r="215" spans="1:6" x14ac:dyDescent="0.25">
      <c r="A215"/>
      <c r="B215"/>
      <c r="C215"/>
      <c r="D215"/>
      <c r="E215"/>
      <c r="F215"/>
    </row>
    <row r="216" spans="1:6" x14ac:dyDescent="0.25">
      <c r="A216"/>
      <c r="B216"/>
      <c r="C216"/>
      <c r="D216"/>
      <c r="E216"/>
      <c r="F216"/>
    </row>
    <row r="217" spans="1:6" x14ac:dyDescent="0.25">
      <c r="A217"/>
      <c r="B217"/>
      <c r="C217"/>
      <c r="D217"/>
      <c r="E217"/>
      <c r="F217"/>
    </row>
    <row r="218" spans="1:6" x14ac:dyDescent="0.25">
      <c r="A218"/>
      <c r="B218"/>
      <c r="C218"/>
      <c r="D218"/>
      <c r="E218"/>
      <c r="F218"/>
    </row>
    <row r="219" spans="1:6" x14ac:dyDescent="0.25">
      <c r="A219"/>
      <c r="B219"/>
      <c r="C219"/>
      <c r="D219"/>
      <c r="E219"/>
      <c r="F219"/>
    </row>
    <row r="220" spans="1:6" x14ac:dyDescent="0.25">
      <c r="A220"/>
      <c r="B220"/>
      <c r="C220"/>
      <c r="D220"/>
      <c r="E220"/>
      <c r="F220"/>
    </row>
    <row r="221" spans="1:6" x14ac:dyDescent="0.25">
      <c r="A221"/>
      <c r="B221"/>
      <c r="C221"/>
      <c r="D221"/>
      <c r="E221"/>
      <c r="F221"/>
    </row>
    <row r="222" spans="1:6" x14ac:dyDescent="0.25">
      <c r="A222"/>
      <c r="B222"/>
      <c r="C222"/>
      <c r="D222"/>
      <c r="E222"/>
      <c r="F222"/>
    </row>
    <row r="223" spans="1:6" x14ac:dyDescent="0.25">
      <c r="A223"/>
      <c r="B223"/>
      <c r="C223"/>
      <c r="D223"/>
      <c r="E223"/>
      <c r="F223"/>
    </row>
    <row r="224" spans="1:6" x14ac:dyDescent="0.25">
      <c r="A224"/>
      <c r="B224"/>
      <c r="C224"/>
      <c r="D224"/>
      <c r="E224"/>
      <c r="F224"/>
    </row>
    <row r="225" spans="1:6" x14ac:dyDescent="0.25">
      <c r="A225"/>
      <c r="B225"/>
      <c r="C225"/>
      <c r="D225"/>
      <c r="E225"/>
      <c r="F225"/>
    </row>
    <row r="226" spans="1:6" x14ac:dyDescent="0.25">
      <c r="A226"/>
      <c r="B226"/>
      <c r="C226"/>
      <c r="D226"/>
      <c r="E226"/>
      <c r="F226"/>
    </row>
    <row r="227" spans="1:6" x14ac:dyDescent="0.25">
      <c r="A227"/>
      <c r="B227"/>
      <c r="C227"/>
      <c r="D227"/>
      <c r="E227"/>
      <c r="F227"/>
    </row>
    <row r="228" spans="1:6" x14ac:dyDescent="0.25">
      <c r="A228"/>
      <c r="B228"/>
      <c r="C228"/>
      <c r="D228"/>
      <c r="E228"/>
      <c r="F228"/>
    </row>
    <row r="229" spans="1:6" x14ac:dyDescent="0.25">
      <c r="A229"/>
      <c r="B229"/>
      <c r="C229"/>
      <c r="D229"/>
      <c r="E229"/>
      <c r="F229"/>
    </row>
    <row r="230" spans="1:6" x14ac:dyDescent="0.25">
      <c r="A230"/>
      <c r="B230"/>
      <c r="C230"/>
      <c r="D230"/>
      <c r="E230"/>
      <c r="F230"/>
    </row>
    <row r="231" spans="1:6" x14ac:dyDescent="0.25">
      <c r="A231"/>
      <c r="B231"/>
      <c r="C231"/>
      <c r="D231"/>
      <c r="E231"/>
      <c r="F231"/>
    </row>
    <row r="232" spans="1:6" x14ac:dyDescent="0.25">
      <c r="A232"/>
      <c r="B232"/>
      <c r="C232"/>
      <c r="D232"/>
      <c r="E232"/>
      <c r="F232"/>
    </row>
    <row r="233" spans="1:6" x14ac:dyDescent="0.25">
      <c r="A233"/>
      <c r="B233"/>
      <c r="C233"/>
      <c r="D233"/>
      <c r="E233"/>
      <c r="F233"/>
    </row>
    <row r="234" spans="1:6" x14ac:dyDescent="0.25">
      <c r="A234"/>
      <c r="B234"/>
      <c r="C234"/>
      <c r="D234"/>
      <c r="E234"/>
      <c r="F234"/>
    </row>
    <row r="235" spans="1:6" x14ac:dyDescent="0.25">
      <c r="A235"/>
      <c r="B235"/>
      <c r="C235"/>
      <c r="D235"/>
      <c r="E235"/>
      <c r="F235"/>
    </row>
    <row r="236" spans="1:6" x14ac:dyDescent="0.25">
      <c r="A236"/>
      <c r="B236"/>
      <c r="C236"/>
      <c r="D236"/>
      <c r="E236"/>
      <c r="F236"/>
    </row>
    <row r="237" spans="1:6" x14ac:dyDescent="0.25">
      <c r="A237"/>
      <c r="B237"/>
      <c r="C237"/>
      <c r="D237"/>
      <c r="E237"/>
      <c r="F237"/>
    </row>
    <row r="238" spans="1:6" x14ac:dyDescent="0.25">
      <c r="A238"/>
      <c r="B238"/>
      <c r="C238"/>
      <c r="D238"/>
      <c r="E238"/>
      <c r="F238"/>
    </row>
    <row r="239" spans="1:6" x14ac:dyDescent="0.25">
      <c r="A239"/>
      <c r="B239"/>
      <c r="C239"/>
      <c r="D239"/>
      <c r="E239"/>
      <c r="F239"/>
    </row>
    <row r="240" spans="1:6" x14ac:dyDescent="0.25">
      <c r="A240"/>
      <c r="B240"/>
      <c r="C240"/>
      <c r="D240"/>
      <c r="E240"/>
      <c r="F240"/>
    </row>
    <row r="241" spans="1:6" x14ac:dyDescent="0.25">
      <c r="A241"/>
      <c r="B241"/>
      <c r="C241"/>
      <c r="D241"/>
      <c r="E241"/>
      <c r="F241"/>
    </row>
    <row r="242" spans="1:6" x14ac:dyDescent="0.25">
      <c r="A242"/>
      <c r="B242"/>
      <c r="C242"/>
      <c r="D242"/>
      <c r="E242"/>
      <c r="F242"/>
    </row>
    <row r="243" spans="1:6" x14ac:dyDescent="0.25">
      <c r="A243"/>
      <c r="B243"/>
      <c r="C243"/>
      <c r="D243"/>
      <c r="E243"/>
      <c r="F243"/>
    </row>
    <row r="244" spans="1:6" x14ac:dyDescent="0.25">
      <c r="A244"/>
      <c r="B244"/>
      <c r="C244"/>
      <c r="D244"/>
      <c r="E244"/>
      <c r="F244"/>
    </row>
    <row r="245" spans="1:6" x14ac:dyDescent="0.25">
      <c r="A245"/>
      <c r="B245"/>
      <c r="C245"/>
      <c r="D245"/>
      <c r="E245"/>
      <c r="F245"/>
    </row>
    <row r="246" spans="1:6" x14ac:dyDescent="0.25">
      <c r="A246"/>
      <c r="B246"/>
      <c r="C246"/>
      <c r="D246"/>
      <c r="E246"/>
      <c r="F246"/>
    </row>
    <row r="247" spans="1:6" x14ac:dyDescent="0.25">
      <c r="A247"/>
      <c r="B247"/>
      <c r="C247"/>
      <c r="D247"/>
      <c r="E247"/>
      <c r="F247"/>
    </row>
    <row r="248" spans="1:6" x14ac:dyDescent="0.25">
      <c r="A248"/>
      <c r="B248"/>
      <c r="C248"/>
      <c r="D248"/>
      <c r="E248"/>
      <c r="F248"/>
    </row>
    <row r="249" spans="1:6" x14ac:dyDescent="0.25">
      <c r="A249"/>
      <c r="B249"/>
      <c r="C249"/>
      <c r="D249"/>
      <c r="E249"/>
      <c r="F249"/>
    </row>
    <row r="250" spans="1:6" x14ac:dyDescent="0.25">
      <c r="A250"/>
      <c r="B250"/>
      <c r="C250"/>
      <c r="D250"/>
      <c r="E250"/>
      <c r="F250"/>
    </row>
  </sheetData>
  <mergeCells count="11">
    <mergeCell ref="A11:E11"/>
    <mergeCell ref="D84:E84"/>
    <mergeCell ref="D85:E85"/>
    <mergeCell ref="D86:E86"/>
    <mergeCell ref="C87:E87"/>
    <mergeCell ref="A10:E10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scale="5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topLeftCell="A52" workbookViewId="0">
      <selection activeCell="A9" sqref="A9:E9"/>
    </sheetView>
  </sheetViews>
  <sheetFormatPr defaultRowHeight="15" x14ac:dyDescent="0.25"/>
  <cols>
    <col min="1" max="1" width="9.140625" style="15"/>
    <col min="2" max="2" width="62.85546875" style="16" customWidth="1"/>
    <col min="3" max="3" width="11.5703125" style="17" customWidth="1"/>
    <col min="4" max="4" width="12.140625" style="92" bestFit="1" customWidth="1"/>
    <col min="5" max="5" width="16.85546875" style="92" customWidth="1"/>
    <col min="6" max="6" width="17.28515625" style="94" customWidth="1"/>
    <col min="7" max="8" width="9.140625" style="14"/>
    <col min="9" max="9" width="10" style="14" bestFit="1" customWidth="1"/>
    <col min="10" max="16384" width="9.140625" style="14"/>
  </cols>
  <sheetData>
    <row r="1" spans="1:6" x14ac:dyDescent="0.25">
      <c r="A1" s="33"/>
      <c r="B1" s="33"/>
      <c r="C1" s="33"/>
      <c r="D1" s="78"/>
      <c r="E1" s="84"/>
    </row>
    <row r="2" spans="1:6" x14ac:dyDescent="0.25">
      <c r="A2" s="33"/>
      <c r="B2" s="33"/>
      <c r="C2" s="33"/>
      <c r="D2" s="78"/>
      <c r="E2" s="84"/>
    </row>
    <row r="3" spans="1:6" x14ac:dyDescent="0.25">
      <c r="A3" s="33"/>
      <c r="B3" s="33"/>
      <c r="C3" s="33"/>
      <c r="D3" s="78"/>
      <c r="E3" s="84"/>
    </row>
    <row r="4" spans="1:6" x14ac:dyDescent="0.25">
      <c r="A4" s="33"/>
      <c r="B4" s="33"/>
      <c r="C4" s="33"/>
      <c r="D4" s="78"/>
      <c r="E4" s="84"/>
    </row>
    <row r="5" spans="1:6" x14ac:dyDescent="0.25">
      <c r="A5" s="158"/>
      <c r="B5" s="158"/>
      <c r="C5" s="158"/>
      <c r="D5" s="158"/>
      <c r="E5" s="158"/>
    </row>
    <row r="6" spans="1:6" x14ac:dyDescent="0.25">
      <c r="A6" s="158"/>
      <c r="B6" s="158"/>
      <c r="C6" s="158"/>
      <c r="D6" s="158"/>
      <c r="E6" s="158"/>
    </row>
    <row r="7" spans="1:6" x14ac:dyDescent="0.25">
      <c r="A7" s="158"/>
      <c r="B7" s="158"/>
      <c r="C7" s="158"/>
      <c r="D7" s="158"/>
      <c r="E7" s="158"/>
    </row>
    <row r="8" spans="1:6" x14ac:dyDescent="0.25">
      <c r="A8" s="158"/>
      <c r="B8" s="158"/>
      <c r="C8" s="158"/>
      <c r="D8" s="158"/>
      <c r="E8" s="158"/>
    </row>
    <row r="9" spans="1:6" x14ac:dyDescent="0.25">
      <c r="A9" s="158"/>
      <c r="B9" s="158"/>
      <c r="C9" s="158"/>
      <c r="D9" s="158"/>
      <c r="E9" s="158"/>
    </row>
    <row r="10" spans="1:6" x14ac:dyDescent="0.25">
      <c r="A10" s="157"/>
      <c r="B10" s="157"/>
      <c r="C10" s="157"/>
      <c r="D10" s="157"/>
      <c r="E10" s="157"/>
    </row>
    <row r="11" spans="1:6" ht="20.25" x14ac:dyDescent="0.3">
      <c r="A11" s="163" t="s">
        <v>53</v>
      </c>
      <c r="B11" s="163"/>
      <c r="C11" s="163"/>
      <c r="D11" s="163"/>
      <c r="E11" s="163"/>
    </row>
    <row r="12" spans="1:6" ht="15.75" x14ac:dyDescent="0.25">
      <c r="D12" s="90"/>
    </row>
    <row r="13" spans="1:6" s="51" customFormat="1" ht="15.75" x14ac:dyDescent="0.25">
      <c r="A13" s="39" t="s">
        <v>41</v>
      </c>
      <c r="B13" s="39" t="s">
        <v>14</v>
      </c>
      <c r="C13" s="39" t="s">
        <v>42</v>
      </c>
      <c r="D13" s="80" t="s">
        <v>43</v>
      </c>
      <c r="E13" s="80" t="s">
        <v>18</v>
      </c>
      <c r="F13" s="95" t="s">
        <v>19</v>
      </c>
    </row>
    <row r="14" spans="1:6" s="45" customFormat="1" x14ac:dyDescent="0.25">
      <c r="A14" s="138">
        <v>1</v>
      </c>
      <c r="B14" s="22" t="s">
        <v>9</v>
      </c>
      <c r="C14" s="139" t="s">
        <v>17</v>
      </c>
      <c r="D14" s="36">
        <v>5</v>
      </c>
      <c r="E14" s="36"/>
      <c r="F14" s="36">
        <f t="shared" ref="F14:F53" si="0">ROUND(D14*E14,2)</f>
        <v>0</v>
      </c>
    </row>
    <row r="15" spans="1:6" s="45" customFormat="1" x14ac:dyDescent="0.25">
      <c r="A15" s="138">
        <v>2</v>
      </c>
      <c r="B15" s="22" t="s">
        <v>7</v>
      </c>
      <c r="C15" s="139" t="s">
        <v>15</v>
      </c>
      <c r="D15" s="36">
        <v>1</v>
      </c>
      <c r="E15" s="36"/>
      <c r="F15" s="36">
        <f t="shared" si="0"/>
        <v>0</v>
      </c>
    </row>
    <row r="16" spans="1:6" s="45" customFormat="1" x14ac:dyDescent="0.25">
      <c r="A16" s="138">
        <v>3</v>
      </c>
      <c r="B16" s="18" t="s">
        <v>46</v>
      </c>
      <c r="C16" s="139" t="s">
        <v>15</v>
      </c>
      <c r="D16" s="36">
        <v>1</v>
      </c>
      <c r="E16" s="36"/>
      <c r="F16" s="36">
        <f t="shared" si="0"/>
        <v>0</v>
      </c>
    </row>
    <row r="17" spans="1:6" s="45" customFormat="1" x14ac:dyDescent="0.25">
      <c r="A17" s="138">
        <v>4</v>
      </c>
      <c r="B17" s="22" t="s">
        <v>0</v>
      </c>
      <c r="C17" s="139" t="s">
        <v>17</v>
      </c>
      <c r="D17" s="36">
        <v>15</v>
      </c>
      <c r="E17" s="36"/>
      <c r="F17" s="36">
        <f t="shared" si="0"/>
        <v>0</v>
      </c>
    </row>
    <row r="18" spans="1:6" s="45" customFormat="1" x14ac:dyDescent="0.25">
      <c r="A18" s="138">
        <v>5</v>
      </c>
      <c r="B18" s="22" t="s">
        <v>23</v>
      </c>
      <c r="C18" s="139" t="s">
        <v>17</v>
      </c>
      <c r="D18" s="36">
        <v>10</v>
      </c>
      <c r="E18" s="36"/>
      <c r="F18" s="36">
        <f t="shared" si="0"/>
        <v>0</v>
      </c>
    </row>
    <row r="19" spans="1:6" s="45" customFormat="1" x14ac:dyDescent="0.25">
      <c r="A19" s="138">
        <v>6</v>
      </c>
      <c r="B19" s="22" t="s">
        <v>44</v>
      </c>
      <c r="C19" s="139" t="s">
        <v>17</v>
      </c>
      <c r="D19" s="36">
        <v>10</v>
      </c>
      <c r="E19" s="36"/>
      <c r="F19" s="36">
        <f t="shared" si="0"/>
        <v>0</v>
      </c>
    </row>
    <row r="20" spans="1:6" s="45" customFormat="1" ht="45" x14ac:dyDescent="0.25">
      <c r="A20" s="138">
        <v>7</v>
      </c>
      <c r="B20" s="22" t="s">
        <v>165</v>
      </c>
      <c r="C20" s="139" t="s">
        <v>15</v>
      </c>
      <c r="D20" s="36">
        <v>1</v>
      </c>
      <c r="E20" s="36"/>
      <c r="F20" s="36">
        <f t="shared" si="0"/>
        <v>0</v>
      </c>
    </row>
    <row r="21" spans="1:6" s="45" customFormat="1" ht="30" x14ac:dyDescent="0.25">
      <c r="A21" s="138">
        <v>8</v>
      </c>
      <c r="B21" s="124" t="s">
        <v>144</v>
      </c>
      <c r="C21" s="127" t="s">
        <v>15</v>
      </c>
      <c r="D21" s="128">
        <v>4</v>
      </c>
      <c r="E21" s="128"/>
      <c r="F21" s="36">
        <f t="shared" si="0"/>
        <v>0</v>
      </c>
    </row>
    <row r="22" spans="1:6" s="45" customFormat="1" ht="30" x14ac:dyDescent="0.25">
      <c r="A22" s="138">
        <v>9</v>
      </c>
      <c r="B22" s="125" t="s">
        <v>145</v>
      </c>
      <c r="C22" s="127" t="s">
        <v>15</v>
      </c>
      <c r="D22" s="128">
        <v>4</v>
      </c>
      <c r="E22" s="128"/>
      <c r="F22" s="36">
        <f t="shared" si="0"/>
        <v>0</v>
      </c>
    </row>
    <row r="23" spans="1:6" s="45" customFormat="1" x14ac:dyDescent="0.25">
      <c r="A23" s="138">
        <v>10</v>
      </c>
      <c r="B23" s="124" t="s">
        <v>146</v>
      </c>
      <c r="C23" s="127" t="s">
        <v>15</v>
      </c>
      <c r="D23" s="128">
        <v>4</v>
      </c>
      <c r="E23" s="128"/>
      <c r="F23" s="36">
        <f t="shared" si="0"/>
        <v>0</v>
      </c>
    </row>
    <row r="24" spans="1:6" s="45" customFormat="1" x14ac:dyDescent="0.25">
      <c r="A24" s="138">
        <v>11</v>
      </c>
      <c r="B24" s="125" t="s">
        <v>153</v>
      </c>
      <c r="C24" s="127" t="s">
        <v>15</v>
      </c>
      <c r="D24" s="128">
        <v>8</v>
      </c>
      <c r="E24" s="128"/>
      <c r="F24" s="36">
        <f t="shared" si="0"/>
        <v>0</v>
      </c>
    </row>
    <row r="25" spans="1:6" s="45" customFormat="1" x14ac:dyDescent="0.25">
      <c r="A25" s="138">
        <v>12</v>
      </c>
      <c r="B25" s="124" t="s">
        <v>154</v>
      </c>
      <c r="C25" s="129" t="s">
        <v>15</v>
      </c>
      <c r="D25" s="128">
        <v>8</v>
      </c>
      <c r="E25" s="128"/>
      <c r="F25" s="36">
        <f t="shared" si="0"/>
        <v>0</v>
      </c>
    </row>
    <row r="26" spans="1:6" s="45" customFormat="1" x14ac:dyDescent="0.25">
      <c r="A26" s="138">
        <v>13</v>
      </c>
      <c r="B26" s="124" t="s">
        <v>155</v>
      </c>
      <c r="C26" s="129" t="s">
        <v>49</v>
      </c>
      <c r="D26" s="130">
        <v>20</v>
      </c>
      <c r="E26" s="128"/>
      <c r="F26" s="36">
        <f t="shared" si="0"/>
        <v>0</v>
      </c>
    </row>
    <row r="27" spans="1:6" s="45" customFormat="1" x14ac:dyDescent="0.25">
      <c r="A27" s="138">
        <v>14</v>
      </c>
      <c r="B27" s="124" t="s">
        <v>156</v>
      </c>
      <c r="C27" s="129" t="s">
        <v>49</v>
      </c>
      <c r="D27" s="130">
        <v>20</v>
      </c>
      <c r="E27" s="128"/>
      <c r="F27" s="36">
        <f t="shared" si="0"/>
        <v>0</v>
      </c>
    </row>
    <row r="28" spans="1:6" s="45" customFormat="1" ht="30" x14ac:dyDescent="0.25">
      <c r="A28" s="138">
        <v>15</v>
      </c>
      <c r="B28" s="22" t="s">
        <v>24</v>
      </c>
      <c r="C28" s="139" t="s">
        <v>15</v>
      </c>
      <c r="D28" s="36">
        <v>1</v>
      </c>
      <c r="E28" s="36"/>
      <c r="F28" s="36">
        <f t="shared" si="0"/>
        <v>0</v>
      </c>
    </row>
    <row r="29" spans="1:6" s="45" customFormat="1" ht="30" x14ac:dyDescent="0.25">
      <c r="A29" s="138">
        <v>16</v>
      </c>
      <c r="B29" s="22" t="s">
        <v>169</v>
      </c>
      <c r="C29" s="139" t="s">
        <v>15</v>
      </c>
      <c r="D29" s="36">
        <v>1</v>
      </c>
      <c r="E29" s="36"/>
      <c r="F29" s="36">
        <f t="shared" si="0"/>
        <v>0</v>
      </c>
    </row>
    <row r="30" spans="1:6" s="45" customFormat="1" x14ac:dyDescent="0.25">
      <c r="A30" s="138">
        <v>17</v>
      </c>
      <c r="B30" s="22" t="s">
        <v>5</v>
      </c>
      <c r="C30" s="139" t="s">
        <v>17</v>
      </c>
      <c r="D30" s="36">
        <v>20</v>
      </c>
      <c r="E30" s="36"/>
      <c r="F30" s="36">
        <f t="shared" si="0"/>
        <v>0</v>
      </c>
    </row>
    <row r="31" spans="1:6" s="45" customFormat="1" x14ac:dyDescent="0.25">
      <c r="A31" s="138">
        <v>18</v>
      </c>
      <c r="B31" s="22" t="s">
        <v>45</v>
      </c>
      <c r="C31" s="139" t="s">
        <v>15</v>
      </c>
      <c r="D31" s="36">
        <v>1</v>
      </c>
      <c r="E31" s="131"/>
      <c r="F31" s="36">
        <f t="shared" si="0"/>
        <v>0</v>
      </c>
    </row>
    <row r="32" spans="1:6" s="45" customFormat="1" x14ac:dyDescent="0.25">
      <c r="A32" s="138">
        <v>19</v>
      </c>
      <c r="B32" s="22" t="s">
        <v>6</v>
      </c>
      <c r="C32" s="139" t="s">
        <v>15</v>
      </c>
      <c r="D32" s="36">
        <v>1</v>
      </c>
      <c r="E32" s="36"/>
      <c r="F32" s="36">
        <f t="shared" si="0"/>
        <v>0</v>
      </c>
    </row>
    <row r="33" spans="1:6" s="45" customFormat="1" ht="45" x14ac:dyDescent="0.25">
      <c r="A33" s="138">
        <v>20</v>
      </c>
      <c r="B33" s="22" t="s">
        <v>13</v>
      </c>
      <c r="C33" s="139" t="s">
        <v>17</v>
      </c>
      <c r="D33" s="36">
        <v>5</v>
      </c>
      <c r="E33" s="36"/>
      <c r="F33" s="36">
        <f t="shared" si="0"/>
        <v>0</v>
      </c>
    </row>
    <row r="34" spans="1:6" s="45" customFormat="1" x14ac:dyDescent="0.25">
      <c r="A34" s="138">
        <v>21</v>
      </c>
      <c r="B34" s="22" t="s">
        <v>3</v>
      </c>
      <c r="C34" s="139" t="s">
        <v>16</v>
      </c>
      <c r="D34" s="36">
        <v>0.5</v>
      </c>
      <c r="E34" s="36"/>
      <c r="F34" s="36">
        <f t="shared" si="0"/>
        <v>0</v>
      </c>
    </row>
    <row r="35" spans="1:6" s="45" customFormat="1" x14ac:dyDescent="0.25">
      <c r="A35" s="138">
        <v>22</v>
      </c>
      <c r="B35" s="22" t="s">
        <v>27</v>
      </c>
      <c r="C35" s="139" t="s">
        <v>17</v>
      </c>
      <c r="D35" s="36">
        <v>15</v>
      </c>
      <c r="E35" s="36"/>
      <c r="F35" s="36">
        <f t="shared" si="0"/>
        <v>0</v>
      </c>
    </row>
    <row r="36" spans="1:6" s="45" customFormat="1" x14ac:dyDescent="0.25">
      <c r="A36" s="138">
        <v>23</v>
      </c>
      <c r="B36" s="22" t="s">
        <v>8</v>
      </c>
      <c r="C36" s="139" t="s">
        <v>15</v>
      </c>
      <c r="D36" s="36">
        <v>2</v>
      </c>
      <c r="E36" s="36"/>
      <c r="F36" s="36">
        <f t="shared" si="0"/>
        <v>0</v>
      </c>
    </row>
    <row r="37" spans="1:6" s="45" customFormat="1" x14ac:dyDescent="0.25">
      <c r="A37" s="138">
        <v>24</v>
      </c>
      <c r="B37" s="22" t="s">
        <v>11</v>
      </c>
      <c r="C37" s="139" t="s">
        <v>16</v>
      </c>
      <c r="D37" s="36">
        <v>0.5</v>
      </c>
      <c r="E37" s="36"/>
      <c r="F37" s="36">
        <f t="shared" si="0"/>
        <v>0</v>
      </c>
    </row>
    <row r="38" spans="1:6" s="45" customFormat="1" x14ac:dyDescent="0.25">
      <c r="A38" s="138">
        <v>25</v>
      </c>
      <c r="B38" s="22" t="s">
        <v>26</v>
      </c>
      <c r="C38" s="139" t="s">
        <v>15</v>
      </c>
      <c r="D38" s="36">
        <v>1</v>
      </c>
      <c r="E38" s="36"/>
      <c r="F38" s="36">
        <f t="shared" si="0"/>
        <v>0</v>
      </c>
    </row>
    <row r="39" spans="1:6" s="45" customFormat="1" x14ac:dyDescent="0.25">
      <c r="A39" s="138">
        <v>26</v>
      </c>
      <c r="B39" s="22" t="s">
        <v>28</v>
      </c>
      <c r="C39" s="139" t="s">
        <v>15</v>
      </c>
      <c r="D39" s="36">
        <v>1</v>
      </c>
      <c r="E39" s="35"/>
      <c r="F39" s="36">
        <f t="shared" si="0"/>
        <v>0</v>
      </c>
    </row>
    <row r="40" spans="1:6" s="45" customFormat="1" x14ac:dyDescent="0.25">
      <c r="A40" s="138">
        <v>27</v>
      </c>
      <c r="B40" s="22" t="s">
        <v>29</v>
      </c>
      <c r="C40" s="139" t="s">
        <v>15</v>
      </c>
      <c r="D40" s="36">
        <v>1</v>
      </c>
      <c r="E40" s="35"/>
      <c r="F40" s="36">
        <f t="shared" si="0"/>
        <v>0</v>
      </c>
    </row>
    <row r="41" spans="1:6" s="45" customFormat="1" x14ac:dyDescent="0.25">
      <c r="A41" s="138">
        <v>28</v>
      </c>
      <c r="B41" s="22" t="s">
        <v>40</v>
      </c>
      <c r="C41" s="139" t="s">
        <v>15</v>
      </c>
      <c r="D41" s="36">
        <v>4</v>
      </c>
      <c r="E41" s="36"/>
      <c r="F41" s="36">
        <f t="shared" si="0"/>
        <v>0</v>
      </c>
    </row>
    <row r="42" spans="1:6" s="45" customFormat="1" x14ac:dyDescent="0.25">
      <c r="A42" s="138">
        <v>29</v>
      </c>
      <c r="B42" s="22" t="s">
        <v>30</v>
      </c>
      <c r="C42" s="139" t="s">
        <v>15</v>
      </c>
      <c r="D42" s="36">
        <v>8</v>
      </c>
      <c r="E42" s="36"/>
      <c r="F42" s="36">
        <f t="shared" si="0"/>
        <v>0</v>
      </c>
    </row>
    <row r="43" spans="1:6" s="45" customFormat="1" x14ac:dyDescent="0.25">
      <c r="A43" s="138">
        <v>30</v>
      </c>
      <c r="B43" s="22" t="s">
        <v>31</v>
      </c>
      <c r="C43" s="139" t="s">
        <v>15</v>
      </c>
      <c r="D43" s="36">
        <v>8</v>
      </c>
      <c r="E43" s="36"/>
      <c r="F43" s="36">
        <f t="shared" si="0"/>
        <v>0</v>
      </c>
    </row>
    <row r="44" spans="1:6" s="45" customFormat="1" x14ac:dyDescent="0.25">
      <c r="A44" s="138">
        <v>31</v>
      </c>
      <c r="B44" s="22" t="s">
        <v>32</v>
      </c>
      <c r="C44" s="139" t="s">
        <v>15</v>
      </c>
      <c r="D44" s="36">
        <v>8</v>
      </c>
      <c r="E44" s="36"/>
      <c r="F44" s="36">
        <f t="shared" si="0"/>
        <v>0</v>
      </c>
    </row>
    <row r="45" spans="1:6" s="45" customFormat="1" x14ac:dyDescent="0.25">
      <c r="A45" s="138">
        <v>32</v>
      </c>
      <c r="B45" s="22" t="s">
        <v>33</v>
      </c>
      <c r="C45" s="139" t="s">
        <v>15</v>
      </c>
      <c r="D45" s="36">
        <v>12</v>
      </c>
      <c r="E45" s="36"/>
      <c r="F45" s="36">
        <f t="shared" si="0"/>
        <v>0</v>
      </c>
    </row>
    <row r="46" spans="1:6" s="45" customFormat="1" x14ac:dyDescent="0.25">
      <c r="A46" s="138">
        <v>33</v>
      </c>
      <c r="B46" s="22" t="s">
        <v>34</v>
      </c>
      <c r="C46" s="139" t="s">
        <v>15</v>
      </c>
      <c r="D46" s="36">
        <v>20</v>
      </c>
      <c r="E46" s="36"/>
      <c r="F46" s="36">
        <f t="shared" si="0"/>
        <v>0</v>
      </c>
    </row>
    <row r="47" spans="1:6" s="45" customFormat="1" x14ac:dyDescent="0.25">
      <c r="A47" s="138">
        <v>34</v>
      </c>
      <c r="B47" s="22" t="s">
        <v>35</v>
      </c>
      <c r="C47" s="139" t="s">
        <v>15</v>
      </c>
      <c r="D47" s="36">
        <v>20</v>
      </c>
      <c r="E47" s="36"/>
      <c r="F47" s="36">
        <f t="shared" si="0"/>
        <v>0</v>
      </c>
    </row>
    <row r="48" spans="1:6" s="45" customFormat="1" x14ac:dyDescent="0.25">
      <c r="A48" s="138">
        <v>35</v>
      </c>
      <c r="B48" s="22" t="s">
        <v>36</v>
      </c>
      <c r="C48" s="139" t="s">
        <v>15</v>
      </c>
      <c r="D48" s="36">
        <v>20</v>
      </c>
      <c r="E48" s="36"/>
      <c r="F48" s="36">
        <f t="shared" si="0"/>
        <v>0</v>
      </c>
    </row>
    <row r="49" spans="1:6" s="45" customFormat="1" x14ac:dyDescent="0.25">
      <c r="A49" s="138">
        <v>36</v>
      </c>
      <c r="B49" s="22" t="s">
        <v>37</v>
      </c>
      <c r="C49" s="139" t="s">
        <v>15</v>
      </c>
      <c r="D49" s="36">
        <v>20</v>
      </c>
      <c r="E49" s="36"/>
      <c r="F49" s="36">
        <f t="shared" si="0"/>
        <v>0</v>
      </c>
    </row>
    <row r="50" spans="1:6" s="45" customFormat="1" x14ac:dyDescent="0.25">
      <c r="A50" s="138">
        <v>37</v>
      </c>
      <c r="B50" s="22" t="s">
        <v>38</v>
      </c>
      <c r="C50" s="139" t="s">
        <v>17</v>
      </c>
      <c r="D50" s="36">
        <v>80</v>
      </c>
      <c r="E50" s="36"/>
      <c r="F50" s="36">
        <f t="shared" si="0"/>
        <v>0</v>
      </c>
    </row>
    <row r="51" spans="1:6" s="45" customFormat="1" x14ac:dyDescent="0.25">
      <c r="A51" s="138">
        <v>38</v>
      </c>
      <c r="B51" s="22" t="s">
        <v>39</v>
      </c>
      <c r="C51" s="139" t="s">
        <v>17</v>
      </c>
      <c r="D51" s="36">
        <v>40</v>
      </c>
      <c r="E51" s="36"/>
      <c r="F51" s="36">
        <f t="shared" si="0"/>
        <v>0</v>
      </c>
    </row>
    <row r="52" spans="1:6" s="45" customFormat="1" x14ac:dyDescent="0.25">
      <c r="A52" s="138">
        <v>39</v>
      </c>
      <c r="B52" s="22" t="s">
        <v>167</v>
      </c>
      <c r="C52" s="139" t="s">
        <v>17</v>
      </c>
      <c r="D52" s="36">
        <v>120</v>
      </c>
      <c r="E52" s="36"/>
      <c r="F52" s="36">
        <f t="shared" si="0"/>
        <v>0</v>
      </c>
    </row>
    <row r="53" spans="1:6" s="45" customFormat="1" x14ac:dyDescent="0.25">
      <c r="A53" s="138">
        <v>40</v>
      </c>
      <c r="B53" s="22" t="s">
        <v>168</v>
      </c>
      <c r="C53" s="27" t="s">
        <v>15</v>
      </c>
      <c r="D53" s="36">
        <v>1</v>
      </c>
      <c r="E53" s="36"/>
      <c r="F53" s="35">
        <f t="shared" si="0"/>
        <v>0</v>
      </c>
    </row>
    <row r="54" spans="1:6" s="45" customFormat="1" x14ac:dyDescent="0.25">
      <c r="A54" s="138"/>
      <c r="B54" s="63" t="s">
        <v>111</v>
      </c>
      <c r="C54" s="139"/>
      <c r="D54" s="36"/>
      <c r="E54" s="115"/>
      <c r="F54" s="36"/>
    </row>
    <row r="55" spans="1:6" s="45" customFormat="1" x14ac:dyDescent="0.25">
      <c r="A55" s="138">
        <v>41</v>
      </c>
      <c r="B55" s="38" t="s">
        <v>112</v>
      </c>
      <c r="C55" s="41" t="s">
        <v>15</v>
      </c>
      <c r="D55" s="36">
        <v>3</v>
      </c>
      <c r="E55" s="115"/>
      <c r="F55" s="36">
        <f t="shared" ref="F55:F66" si="1">ROUND(D55*E55,2)</f>
        <v>0</v>
      </c>
    </row>
    <row r="56" spans="1:6" s="45" customFormat="1" x14ac:dyDescent="0.25">
      <c r="A56" s="138">
        <v>42</v>
      </c>
      <c r="B56" s="38" t="s">
        <v>113</v>
      </c>
      <c r="C56" s="41" t="s">
        <v>17</v>
      </c>
      <c r="D56" s="36">
        <v>33</v>
      </c>
      <c r="E56" s="115"/>
      <c r="F56" s="36">
        <f t="shared" si="1"/>
        <v>0</v>
      </c>
    </row>
    <row r="57" spans="1:6" s="45" customFormat="1" ht="30" x14ac:dyDescent="0.25">
      <c r="A57" s="138">
        <v>43</v>
      </c>
      <c r="B57" s="38" t="s">
        <v>133</v>
      </c>
      <c r="C57" s="41" t="s">
        <v>15</v>
      </c>
      <c r="D57" s="36">
        <v>1</v>
      </c>
      <c r="E57" s="115"/>
      <c r="F57" s="36">
        <f t="shared" si="1"/>
        <v>0</v>
      </c>
    </row>
    <row r="58" spans="1:6" s="45" customFormat="1" x14ac:dyDescent="0.25">
      <c r="A58" s="138">
        <v>44</v>
      </c>
      <c r="B58" s="38" t="s">
        <v>139</v>
      </c>
      <c r="C58" s="139"/>
      <c r="D58" s="36">
        <v>6</v>
      </c>
      <c r="E58" s="115"/>
      <c r="F58" s="36">
        <f t="shared" si="1"/>
        <v>0</v>
      </c>
    </row>
    <row r="59" spans="1:6" s="45" customFormat="1" x14ac:dyDescent="0.25">
      <c r="A59" s="138">
        <v>45</v>
      </c>
      <c r="B59" s="38" t="s">
        <v>115</v>
      </c>
      <c r="C59" s="41" t="s">
        <v>58</v>
      </c>
      <c r="D59" s="36">
        <v>72</v>
      </c>
      <c r="E59" s="115"/>
      <c r="F59" s="36">
        <f t="shared" si="1"/>
        <v>0</v>
      </c>
    </row>
    <row r="60" spans="1:6" s="45" customFormat="1" x14ac:dyDescent="0.25">
      <c r="A60" s="138">
        <v>46</v>
      </c>
      <c r="B60" s="38" t="s">
        <v>116</v>
      </c>
      <c r="C60" s="41" t="s">
        <v>15</v>
      </c>
      <c r="D60" s="36">
        <v>6</v>
      </c>
      <c r="E60" s="115"/>
      <c r="F60" s="36">
        <f t="shared" si="1"/>
        <v>0</v>
      </c>
    </row>
    <row r="61" spans="1:6" s="45" customFormat="1" x14ac:dyDescent="0.25">
      <c r="A61" s="138">
        <v>47</v>
      </c>
      <c r="B61" s="38" t="s">
        <v>117</v>
      </c>
      <c r="C61" s="41" t="s">
        <v>15</v>
      </c>
      <c r="D61" s="36">
        <v>6</v>
      </c>
      <c r="E61" s="115"/>
      <c r="F61" s="36">
        <f t="shared" si="1"/>
        <v>0</v>
      </c>
    </row>
    <row r="62" spans="1:6" s="45" customFormat="1" x14ac:dyDescent="0.25">
      <c r="A62" s="138">
        <v>48</v>
      </c>
      <c r="B62" s="38" t="s">
        <v>118</v>
      </c>
      <c r="C62" s="41" t="s">
        <v>15</v>
      </c>
      <c r="D62" s="36">
        <v>6</v>
      </c>
      <c r="E62" s="115"/>
      <c r="F62" s="36">
        <f t="shared" si="1"/>
        <v>0</v>
      </c>
    </row>
    <row r="63" spans="1:6" s="45" customFormat="1" x14ac:dyDescent="0.25">
      <c r="A63" s="138">
        <v>49</v>
      </c>
      <c r="B63" s="38" t="s">
        <v>119</v>
      </c>
      <c r="C63" s="41" t="s">
        <v>15</v>
      </c>
      <c r="D63" s="36">
        <v>6</v>
      </c>
      <c r="E63" s="115"/>
      <c r="F63" s="36">
        <f t="shared" si="1"/>
        <v>0</v>
      </c>
    </row>
    <row r="64" spans="1:6" s="45" customFormat="1" x14ac:dyDescent="0.25">
      <c r="A64" s="138">
        <v>50</v>
      </c>
      <c r="B64" s="38" t="s">
        <v>120</v>
      </c>
      <c r="C64" s="41" t="s">
        <v>15</v>
      </c>
      <c r="D64" s="36">
        <v>6</v>
      </c>
      <c r="E64" s="115"/>
      <c r="F64" s="36">
        <f t="shared" si="1"/>
        <v>0</v>
      </c>
    </row>
    <row r="65" spans="1:9" s="45" customFormat="1" ht="30" x14ac:dyDescent="0.25">
      <c r="A65" s="138">
        <v>51</v>
      </c>
      <c r="B65" s="38" t="s">
        <v>121</v>
      </c>
      <c r="C65" s="41" t="s">
        <v>122</v>
      </c>
      <c r="D65" s="36">
        <v>7</v>
      </c>
      <c r="E65" s="115"/>
      <c r="F65" s="36">
        <f t="shared" si="1"/>
        <v>0</v>
      </c>
    </row>
    <row r="66" spans="1:9" s="45" customFormat="1" x14ac:dyDescent="0.25">
      <c r="A66" s="138">
        <v>52</v>
      </c>
      <c r="B66" s="38" t="s">
        <v>123</v>
      </c>
      <c r="C66" s="41" t="s">
        <v>124</v>
      </c>
      <c r="D66" s="36">
        <v>10</v>
      </c>
      <c r="E66" s="115"/>
      <c r="F66" s="36">
        <f t="shared" si="1"/>
        <v>0</v>
      </c>
    </row>
    <row r="67" spans="1:9" s="45" customFormat="1" x14ac:dyDescent="0.25">
      <c r="A67" s="138"/>
      <c r="B67" s="38"/>
      <c r="C67" s="41"/>
      <c r="D67" s="164" t="s">
        <v>21</v>
      </c>
      <c r="E67" s="165"/>
      <c r="F67" s="36">
        <f>SUM(F14:F66)</f>
        <v>0</v>
      </c>
      <c r="G67" s="44"/>
      <c r="I67" s="74"/>
    </row>
    <row r="68" spans="1:9" s="45" customFormat="1" x14ac:dyDescent="0.25">
      <c r="A68" s="138"/>
      <c r="B68" s="38"/>
      <c r="C68" s="41"/>
      <c r="D68" s="164" t="s">
        <v>22</v>
      </c>
      <c r="E68" s="165"/>
      <c r="F68" s="26">
        <f>ROUND(F67*20%,2)</f>
        <v>0</v>
      </c>
      <c r="G68" s="44"/>
    </row>
    <row r="69" spans="1:9" s="45" customFormat="1" x14ac:dyDescent="0.25">
      <c r="A69" s="138"/>
      <c r="B69" s="64"/>
      <c r="C69" s="138"/>
      <c r="D69" s="164" t="s">
        <v>20</v>
      </c>
      <c r="E69" s="165"/>
      <c r="F69" s="36">
        <f>SUM(F67:F68)</f>
        <v>0</v>
      </c>
      <c r="G69" s="44"/>
    </row>
    <row r="70" spans="1:9" s="45" customFormat="1" x14ac:dyDescent="0.25">
      <c r="A70" s="122"/>
      <c r="B70" s="19"/>
      <c r="C70" s="161"/>
      <c r="D70" s="161"/>
      <c r="E70" s="161"/>
      <c r="F70" s="134"/>
      <c r="G70" s="44"/>
    </row>
    <row r="71" spans="1:9" s="45" customFormat="1" x14ac:dyDescent="0.25">
      <c r="A71" s="14"/>
      <c r="B71" s="69" t="s">
        <v>157</v>
      </c>
      <c r="C71" s="69"/>
      <c r="D71" s="82"/>
      <c r="E71" s="85"/>
      <c r="F71" s="94"/>
      <c r="G71" s="44"/>
    </row>
    <row r="72" spans="1:9" s="45" customFormat="1" x14ac:dyDescent="0.25">
      <c r="A72" s="14"/>
      <c r="B72" s="14"/>
      <c r="C72" s="15"/>
      <c r="D72" s="91"/>
      <c r="E72" s="92"/>
      <c r="F72" s="94"/>
      <c r="G72" s="44"/>
    </row>
    <row r="73" spans="1:9" s="45" customFormat="1" x14ac:dyDescent="0.25">
      <c r="A73" s="14"/>
      <c r="B73" s="14"/>
      <c r="C73" s="15"/>
      <c r="D73" s="91"/>
      <c r="E73" s="92"/>
      <c r="F73" s="94"/>
    </row>
    <row r="74" spans="1:9" s="45" customFormat="1" x14ac:dyDescent="0.25">
      <c r="A74" s="14"/>
      <c r="B74" s="14"/>
      <c r="C74" s="15"/>
      <c r="D74" s="91"/>
      <c r="E74" s="92"/>
      <c r="F74" s="94"/>
    </row>
    <row r="75" spans="1:9" s="45" customFormat="1" x14ac:dyDescent="0.25">
      <c r="A75" s="14"/>
      <c r="B75" s="14"/>
      <c r="C75" s="15"/>
      <c r="D75" s="91"/>
      <c r="E75" s="92"/>
      <c r="F75" s="94"/>
    </row>
    <row r="76" spans="1:9" s="45" customFormat="1" x14ac:dyDescent="0.25">
      <c r="A76" s="14"/>
      <c r="B76" s="14"/>
      <c r="C76" s="15"/>
      <c r="D76" s="91"/>
      <c r="E76" s="92"/>
      <c r="F76" s="94"/>
    </row>
    <row r="77" spans="1:9" s="45" customFormat="1" x14ac:dyDescent="0.25">
      <c r="A77" s="14"/>
      <c r="B77" s="70"/>
      <c r="C77" s="70"/>
      <c r="D77" s="83"/>
      <c r="E77" s="93"/>
      <c r="F77" s="94"/>
    </row>
    <row r="78" spans="1:9" s="45" customFormat="1" x14ac:dyDescent="0.25">
      <c r="A78" s="14"/>
      <c r="B78" s="14"/>
      <c r="C78" s="15"/>
      <c r="D78" s="91"/>
      <c r="E78" s="92"/>
      <c r="F78" s="94"/>
    </row>
    <row r="79" spans="1:9" s="45" customFormat="1" x14ac:dyDescent="0.25">
      <c r="A79" s="14"/>
      <c r="B79" s="14"/>
      <c r="C79" s="15"/>
      <c r="D79" s="91"/>
      <c r="E79" s="92"/>
      <c r="F79" s="94"/>
    </row>
    <row r="80" spans="1:9" s="45" customFormat="1" x14ac:dyDescent="0.25">
      <c r="A80" s="14"/>
      <c r="B80" s="14"/>
      <c r="C80" s="15"/>
      <c r="D80" s="91"/>
      <c r="E80" s="92"/>
      <c r="F80" s="94"/>
    </row>
    <row r="81" spans="1:6" s="45" customFormat="1" x14ac:dyDescent="0.25">
      <c r="A81" s="14"/>
      <c r="B81" s="14"/>
      <c r="C81" s="15"/>
      <c r="D81" s="91"/>
      <c r="E81" s="92"/>
      <c r="F81" s="94"/>
    </row>
    <row r="82" spans="1:6" s="45" customFormat="1" x14ac:dyDescent="0.25">
      <c r="A82" s="14"/>
      <c r="B82" s="14"/>
      <c r="C82" s="15"/>
      <c r="D82" s="91"/>
      <c r="E82" s="92"/>
      <c r="F82" s="94"/>
    </row>
    <row r="83" spans="1:6" s="45" customFormat="1" x14ac:dyDescent="0.25">
      <c r="A83" s="15"/>
      <c r="B83" s="16"/>
      <c r="C83" s="17"/>
      <c r="D83" s="92"/>
      <c r="E83" s="92"/>
      <c r="F83" s="94"/>
    </row>
    <row r="84" spans="1:6" s="45" customFormat="1" x14ac:dyDescent="0.25">
      <c r="A84" s="15"/>
      <c r="B84" s="16"/>
      <c r="C84" s="17"/>
      <c r="D84" s="92"/>
      <c r="E84" s="92"/>
      <c r="F84" s="94"/>
    </row>
    <row r="85" spans="1:6" s="45" customFormat="1" x14ac:dyDescent="0.25">
      <c r="A85" s="15"/>
      <c r="B85" s="16"/>
      <c r="C85" s="17"/>
      <c r="D85" s="92"/>
      <c r="E85" s="92"/>
      <c r="F85" s="94"/>
    </row>
    <row r="86" spans="1:6" s="45" customFormat="1" x14ac:dyDescent="0.25">
      <c r="A86" s="15"/>
      <c r="B86" s="16"/>
      <c r="C86" s="17"/>
      <c r="D86" s="92"/>
      <c r="E86" s="92"/>
      <c r="F86" s="94"/>
    </row>
    <row r="87" spans="1:6" s="45" customFormat="1" x14ac:dyDescent="0.25">
      <c r="A87" s="15"/>
      <c r="B87" s="16"/>
      <c r="C87" s="17"/>
      <c r="D87" s="92"/>
      <c r="E87" s="92"/>
      <c r="F87" s="94"/>
    </row>
    <row r="88" spans="1:6" s="45" customFormat="1" x14ac:dyDescent="0.25">
      <c r="A88" s="15"/>
      <c r="B88" s="16"/>
      <c r="C88" s="17"/>
      <c r="D88" s="92"/>
      <c r="E88" s="92"/>
      <c r="F88" s="94"/>
    </row>
    <row r="89" spans="1:6" s="45" customFormat="1" x14ac:dyDescent="0.25">
      <c r="A89" s="15"/>
      <c r="B89" s="16"/>
      <c r="C89" s="17"/>
      <c r="D89" s="92"/>
      <c r="E89" s="92"/>
      <c r="F89" s="94"/>
    </row>
    <row r="90" spans="1:6" s="45" customFormat="1" x14ac:dyDescent="0.25">
      <c r="A90" s="15"/>
      <c r="B90" s="16"/>
      <c r="C90" s="17"/>
      <c r="D90" s="92"/>
      <c r="E90" s="92"/>
      <c r="F90" s="94"/>
    </row>
    <row r="91" spans="1:6" s="45" customFormat="1" x14ac:dyDescent="0.25">
      <c r="A91" s="15"/>
      <c r="B91" s="16"/>
      <c r="C91" s="17"/>
      <c r="D91" s="92"/>
      <c r="E91" s="92"/>
      <c r="F91" s="94"/>
    </row>
    <row r="92" spans="1:6" s="45" customFormat="1" x14ac:dyDescent="0.25">
      <c r="A92" s="15"/>
      <c r="B92" s="16"/>
      <c r="C92" s="17"/>
      <c r="D92" s="92"/>
      <c r="E92" s="92"/>
      <c r="F92" s="94"/>
    </row>
    <row r="93" spans="1:6" s="45" customFormat="1" x14ac:dyDescent="0.25">
      <c r="A93" s="15"/>
      <c r="B93" s="16"/>
      <c r="C93" s="17"/>
      <c r="D93" s="92"/>
      <c r="E93" s="92"/>
      <c r="F93" s="94"/>
    </row>
    <row r="94" spans="1:6" s="45" customFormat="1" x14ac:dyDescent="0.25">
      <c r="A94" s="15"/>
      <c r="B94" s="16"/>
      <c r="C94" s="17"/>
      <c r="D94" s="92"/>
      <c r="E94" s="92"/>
      <c r="F94" s="94"/>
    </row>
    <row r="95" spans="1:6" s="45" customFormat="1" x14ac:dyDescent="0.25">
      <c r="A95" s="15"/>
      <c r="B95" s="16"/>
      <c r="C95" s="17"/>
      <c r="D95" s="92"/>
      <c r="E95" s="92"/>
      <c r="F95" s="94"/>
    </row>
    <row r="96" spans="1:6" s="45" customFormat="1" x14ac:dyDescent="0.25">
      <c r="A96" s="15"/>
      <c r="B96" s="16"/>
      <c r="C96" s="17"/>
      <c r="D96" s="92"/>
      <c r="E96" s="92"/>
      <c r="F96" s="94"/>
    </row>
    <row r="97" spans="1:6" s="45" customFormat="1" x14ac:dyDescent="0.25">
      <c r="A97" s="15"/>
      <c r="B97" s="16"/>
      <c r="C97" s="17"/>
      <c r="D97" s="92"/>
      <c r="E97" s="92"/>
      <c r="F97" s="94"/>
    </row>
    <row r="98" spans="1:6" s="45" customFormat="1" x14ac:dyDescent="0.25">
      <c r="A98" s="15"/>
      <c r="B98" s="16"/>
      <c r="C98" s="17"/>
      <c r="D98" s="92"/>
      <c r="E98" s="92"/>
      <c r="F98" s="94"/>
    </row>
    <row r="99" spans="1:6" s="45" customFormat="1" x14ac:dyDescent="0.25">
      <c r="A99" s="15"/>
      <c r="B99" s="16"/>
      <c r="C99" s="17"/>
      <c r="D99" s="92"/>
      <c r="E99" s="92"/>
      <c r="F99" s="94"/>
    </row>
    <row r="100" spans="1:6" s="45" customFormat="1" x14ac:dyDescent="0.25">
      <c r="A100" s="15"/>
      <c r="B100" s="16"/>
      <c r="C100" s="17"/>
      <c r="D100" s="92"/>
      <c r="E100" s="92"/>
      <c r="F100" s="94"/>
    </row>
    <row r="101" spans="1:6" s="45" customFormat="1" x14ac:dyDescent="0.25">
      <c r="A101" s="15"/>
      <c r="B101" s="16"/>
      <c r="C101" s="17"/>
      <c r="D101" s="92"/>
      <c r="E101" s="92"/>
      <c r="F101" s="94"/>
    </row>
    <row r="102" spans="1:6" s="45" customFormat="1" x14ac:dyDescent="0.25">
      <c r="A102" s="15"/>
      <c r="B102" s="16"/>
      <c r="C102" s="17"/>
      <c r="D102" s="92"/>
      <c r="E102" s="92"/>
      <c r="F102" s="94"/>
    </row>
    <row r="103" spans="1:6" s="45" customFormat="1" x14ac:dyDescent="0.25">
      <c r="A103" s="15"/>
      <c r="B103" s="16"/>
      <c r="C103" s="17"/>
      <c r="D103" s="92"/>
      <c r="E103" s="92"/>
      <c r="F103" s="94"/>
    </row>
    <row r="104" spans="1:6" s="45" customFormat="1" x14ac:dyDescent="0.25">
      <c r="A104" s="15"/>
      <c r="B104" s="16"/>
      <c r="C104" s="17"/>
      <c r="D104" s="92"/>
      <c r="E104" s="92"/>
      <c r="F104" s="94"/>
    </row>
    <row r="105" spans="1:6" s="45" customFormat="1" x14ac:dyDescent="0.25">
      <c r="A105" s="15"/>
      <c r="B105" s="16"/>
      <c r="C105" s="17"/>
      <c r="D105" s="92"/>
      <c r="E105" s="92"/>
      <c r="F105" s="94"/>
    </row>
    <row r="106" spans="1:6" s="45" customFormat="1" x14ac:dyDescent="0.25">
      <c r="A106" s="15"/>
      <c r="B106" s="16"/>
      <c r="C106" s="17"/>
      <c r="D106" s="92"/>
      <c r="E106" s="92"/>
      <c r="F106" s="94"/>
    </row>
    <row r="107" spans="1:6" s="45" customFormat="1" x14ac:dyDescent="0.25">
      <c r="A107" s="15"/>
      <c r="B107" s="16"/>
      <c r="C107" s="17"/>
      <c r="D107" s="92"/>
      <c r="E107" s="92"/>
      <c r="F107" s="94"/>
    </row>
    <row r="108" spans="1:6" s="45" customFormat="1" x14ac:dyDescent="0.25">
      <c r="A108" s="15"/>
      <c r="B108" s="16"/>
      <c r="C108" s="17"/>
      <c r="D108" s="92"/>
      <c r="E108" s="92"/>
      <c r="F108" s="94"/>
    </row>
    <row r="109" spans="1:6" s="45" customFormat="1" x14ac:dyDescent="0.25">
      <c r="A109" s="15"/>
      <c r="B109" s="16"/>
      <c r="C109" s="17"/>
      <c r="D109" s="92"/>
      <c r="E109" s="92"/>
      <c r="F109" s="94"/>
    </row>
    <row r="110" spans="1:6" s="45" customFormat="1" x14ac:dyDescent="0.25">
      <c r="A110" s="15"/>
      <c r="B110" s="16"/>
      <c r="C110" s="17"/>
      <c r="D110" s="92"/>
      <c r="E110" s="92"/>
      <c r="F110" s="94"/>
    </row>
    <row r="111" spans="1:6" s="45" customFormat="1" x14ac:dyDescent="0.25">
      <c r="A111" s="15"/>
      <c r="B111" s="16"/>
      <c r="C111" s="17"/>
      <c r="D111" s="92"/>
      <c r="E111" s="92"/>
      <c r="F111" s="94"/>
    </row>
    <row r="112" spans="1:6" s="45" customFormat="1" x14ac:dyDescent="0.25">
      <c r="A112" s="15"/>
      <c r="B112" s="16"/>
      <c r="C112" s="17"/>
      <c r="D112" s="92"/>
      <c r="E112" s="92"/>
      <c r="F112" s="94"/>
    </row>
    <row r="113" spans="1:6" s="45" customFormat="1" x14ac:dyDescent="0.25">
      <c r="A113" s="15"/>
      <c r="B113" s="16"/>
      <c r="C113" s="17"/>
      <c r="D113" s="92"/>
      <c r="E113" s="92"/>
      <c r="F113" s="94"/>
    </row>
  </sheetData>
  <mergeCells count="11">
    <mergeCell ref="A11:E11"/>
    <mergeCell ref="D67:E67"/>
    <mergeCell ref="D68:E68"/>
    <mergeCell ref="D69:E69"/>
    <mergeCell ref="C70:E70"/>
    <mergeCell ref="A10:E10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scale="6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workbookViewId="0">
      <selection activeCell="B30" sqref="B30"/>
    </sheetView>
  </sheetViews>
  <sheetFormatPr defaultRowHeight="15" x14ac:dyDescent="0.25"/>
  <cols>
    <col min="1" max="1" width="4" style="29" bestFit="1" customWidth="1"/>
    <col min="2" max="2" width="64.5703125" style="30" customWidth="1"/>
    <col min="3" max="3" width="7.42578125" style="31" customWidth="1"/>
    <col min="4" max="4" width="9.28515625" style="101" bestFit="1" customWidth="1"/>
    <col min="5" max="5" width="13.7109375" style="104" bestFit="1" customWidth="1"/>
    <col min="6" max="6" width="15.140625" style="2" customWidth="1"/>
    <col min="7" max="8" width="9.140625" style="2"/>
    <col min="9" max="9" width="9.5703125" style="2" bestFit="1" customWidth="1"/>
    <col min="10" max="16384" width="9.140625" style="2"/>
  </cols>
  <sheetData>
    <row r="1" spans="1:6" x14ac:dyDescent="0.25">
      <c r="A1" s="33"/>
      <c r="B1" s="33"/>
      <c r="C1" s="33"/>
      <c r="D1" s="78"/>
      <c r="E1" s="102"/>
    </row>
    <row r="2" spans="1:6" x14ac:dyDescent="0.25">
      <c r="A2" s="33"/>
      <c r="B2" s="33"/>
      <c r="C2" s="33"/>
      <c r="D2" s="78"/>
      <c r="E2" s="102"/>
    </row>
    <row r="3" spans="1:6" x14ac:dyDescent="0.25">
      <c r="A3" s="33"/>
      <c r="B3" s="33"/>
      <c r="C3" s="33"/>
      <c r="D3" s="78"/>
      <c r="E3" s="102"/>
    </row>
    <row r="4" spans="1:6" x14ac:dyDescent="0.25">
      <c r="A4" s="33"/>
      <c r="B4" s="33"/>
      <c r="C4" s="33"/>
      <c r="D4" s="78"/>
      <c r="E4" s="102"/>
    </row>
    <row r="5" spans="1:6" x14ac:dyDescent="0.25">
      <c r="A5" s="158"/>
      <c r="B5" s="158"/>
      <c r="C5" s="158"/>
      <c r="D5" s="158"/>
      <c r="E5" s="158"/>
    </row>
    <row r="6" spans="1:6" x14ac:dyDescent="0.25">
      <c r="A6" s="158"/>
      <c r="B6" s="158"/>
      <c r="C6" s="158"/>
      <c r="D6" s="158"/>
      <c r="E6" s="158"/>
    </row>
    <row r="7" spans="1:6" x14ac:dyDescent="0.25">
      <c r="A7" s="158"/>
      <c r="B7" s="158"/>
      <c r="C7" s="158"/>
      <c r="D7" s="158"/>
      <c r="E7" s="158"/>
    </row>
    <row r="8" spans="1:6" x14ac:dyDescent="0.25">
      <c r="A8" s="158"/>
      <c r="B8" s="158"/>
      <c r="C8" s="158"/>
      <c r="D8" s="158"/>
      <c r="E8" s="158"/>
    </row>
    <row r="9" spans="1:6" x14ac:dyDescent="0.25">
      <c r="A9" s="158"/>
      <c r="B9" s="158"/>
      <c r="C9" s="158"/>
      <c r="D9" s="158"/>
      <c r="E9" s="158"/>
    </row>
    <row r="10" spans="1:6" x14ac:dyDescent="0.25">
      <c r="A10" s="157"/>
      <c r="B10" s="157"/>
      <c r="C10" s="157"/>
      <c r="D10" s="157"/>
      <c r="E10" s="157"/>
    </row>
    <row r="11" spans="1:6" ht="20.25" x14ac:dyDescent="0.3">
      <c r="A11" s="166" t="s">
        <v>54</v>
      </c>
      <c r="B11" s="166"/>
      <c r="C11" s="166"/>
      <c r="D11" s="166"/>
      <c r="E11" s="166"/>
      <c r="F11" s="3"/>
    </row>
    <row r="12" spans="1:6" x14ac:dyDescent="0.25">
      <c r="A12" s="20"/>
      <c r="B12" s="7"/>
      <c r="C12" s="9"/>
      <c r="D12" s="100"/>
      <c r="E12" s="103"/>
      <c r="F12" s="3"/>
    </row>
    <row r="14" spans="1:6" ht="15.75" x14ac:dyDescent="0.25">
      <c r="A14" s="21" t="s">
        <v>41</v>
      </c>
      <c r="B14" s="21" t="s">
        <v>14</v>
      </c>
      <c r="C14" s="21" t="s">
        <v>42</v>
      </c>
      <c r="D14" s="95" t="s">
        <v>43</v>
      </c>
      <c r="E14" s="95" t="s">
        <v>18</v>
      </c>
      <c r="F14" s="95" t="s">
        <v>19</v>
      </c>
    </row>
    <row r="15" spans="1:6" ht="15" customHeight="1" x14ac:dyDescent="0.25">
      <c r="A15" s="26">
        <v>1</v>
      </c>
      <c r="B15" s="22" t="s">
        <v>55</v>
      </c>
      <c r="C15" s="26" t="s">
        <v>56</v>
      </c>
      <c r="D15" s="131">
        <v>6</v>
      </c>
      <c r="E15" s="36"/>
      <c r="F15" s="36">
        <f>ROUND(D15*E15,2)</f>
        <v>0</v>
      </c>
    </row>
    <row r="16" spans="1:6" x14ac:dyDescent="0.25">
      <c r="A16" s="26">
        <v>2</v>
      </c>
      <c r="B16" s="22" t="s">
        <v>2</v>
      </c>
      <c r="C16" s="26" t="s">
        <v>56</v>
      </c>
      <c r="D16" s="131">
        <v>6</v>
      </c>
      <c r="E16" s="36"/>
      <c r="F16" s="36">
        <f t="shared" ref="F16:F78" si="0">ROUND(D16*E16,2)</f>
        <v>0</v>
      </c>
    </row>
    <row r="17" spans="1:6" x14ac:dyDescent="0.25">
      <c r="A17" s="26">
        <v>3</v>
      </c>
      <c r="B17" s="22" t="s">
        <v>57</v>
      </c>
      <c r="C17" s="26" t="s">
        <v>58</v>
      </c>
      <c r="D17" s="131">
        <v>30</v>
      </c>
      <c r="E17" s="36"/>
      <c r="F17" s="36">
        <f t="shared" si="0"/>
        <v>0</v>
      </c>
    </row>
    <row r="18" spans="1:6" x14ac:dyDescent="0.25">
      <c r="A18" s="26">
        <v>4</v>
      </c>
      <c r="B18" s="22" t="s">
        <v>59</v>
      </c>
      <c r="C18" s="26" t="s">
        <v>58</v>
      </c>
      <c r="D18" s="131">
        <v>80</v>
      </c>
      <c r="E18" s="36"/>
      <c r="F18" s="36">
        <f t="shared" si="0"/>
        <v>0</v>
      </c>
    </row>
    <row r="19" spans="1:6" s="23" customFormat="1" ht="30" x14ac:dyDescent="0.25">
      <c r="A19" s="26">
        <v>5</v>
      </c>
      <c r="B19" s="24" t="s">
        <v>13</v>
      </c>
      <c r="C19" s="26" t="s">
        <v>58</v>
      </c>
      <c r="D19" s="36">
        <v>40</v>
      </c>
      <c r="E19" s="36"/>
      <c r="F19" s="36">
        <f t="shared" si="0"/>
        <v>0</v>
      </c>
    </row>
    <row r="20" spans="1:6" ht="30" x14ac:dyDescent="0.25">
      <c r="A20" s="26">
        <v>6</v>
      </c>
      <c r="B20" s="22" t="s">
        <v>48</v>
      </c>
      <c r="C20" s="26" t="s">
        <v>49</v>
      </c>
      <c r="D20" s="131">
        <v>9</v>
      </c>
      <c r="E20" s="36"/>
      <c r="F20" s="36">
        <f t="shared" si="0"/>
        <v>0</v>
      </c>
    </row>
    <row r="21" spans="1:6" s="25" customFormat="1" ht="15" customHeight="1" x14ac:dyDescent="0.25">
      <c r="A21" s="26">
        <v>7</v>
      </c>
      <c r="B21" s="24" t="s">
        <v>60</v>
      </c>
      <c r="C21" s="27" t="s">
        <v>16</v>
      </c>
      <c r="D21" s="144">
        <v>2.5</v>
      </c>
      <c r="E21" s="144"/>
      <c r="F21" s="36">
        <f t="shared" si="0"/>
        <v>0</v>
      </c>
    </row>
    <row r="22" spans="1:6" s="25" customFormat="1" ht="30" x14ac:dyDescent="0.25">
      <c r="A22" s="26">
        <v>8</v>
      </c>
      <c r="B22" s="24" t="s">
        <v>172</v>
      </c>
      <c r="C22" s="26" t="s">
        <v>56</v>
      </c>
      <c r="D22" s="144">
        <v>1</v>
      </c>
      <c r="E22" s="144"/>
      <c r="F22" s="36">
        <f t="shared" si="0"/>
        <v>0</v>
      </c>
    </row>
    <row r="23" spans="1:6" x14ac:dyDescent="0.25">
      <c r="A23" s="26">
        <v>9</v>
      </c>
      <c r="B23" s="22" t="s">
        <v>61</v>
      </c>
      <c r="C23" s="26" t="s">
        <v>56</v>
      </c>
      <c r="D23" s="131">
        <v>4</v>
      </c>
      <c r="E23" s="36"/>
      <c r="F23" s="36">
        <f t="shared" si="0"/>
        <v>0</v>
      </c>
    </row>
    <row r="24" spans="1:6" x14ac:dyDescent="0.25">
      <c r="A24" s="26">
        <v>10</v>
      </c>
      <c r="B24" s="22" t="s">
        <v>62</v>
      </c>
      <c r="C24" s="26" t="s">
        <v>56</v>
      </c>
      <c r="D24" s="131">
        <v>2</v>
      </c>
      <c r="E24" s="36"/>
      <c r="F24" s="36">
        <f t="shared" si="0"/>
        <v>0</v>
      </c>
    </row>
    <row r="25" spans="1:6" x14ac:dyDescent="0.25">
      <c r="A25" s="26">
        <v>11</v>
      </c>
      <c r="B25" s="22" t="s">
        <v>63</v>
      </c>
      <c r="C25" s="26" t="s">
        <v>56</v>
      </c>
      <c r="D25" s="131">
        <v>4</v>
      </c>
      <c r="E25" s="36"/>
      <c r="F25" s="36">
        <f t="shared" si="0"/>
        <v>0</v>
      </c>
    </row>
    <row r="26" spans="1:6" x14ac:dyDescent="0.25">
      <c r="A26" s="26">
        <v>12</v>
      </c>
      <c r="B26" s="22" t="s">
        <v>64</v>
      </c>
      <c r="C26" s="26" t="s">
        <v>56</v>
      </c>
      <c r="D26" s="131">
        <v>2</v>
      </c>
      <c r="E26" s="36"/>
      <c r="F26" s="36">
        <f t="shared" si="0"/>
        <v>0</v>
      </c>
    </row>
    <row r="27" spans="1:6" x14ac:dyDescent="0.25">
      <c r="A27" s="26">
        <v>13</v>
      </c>
      <c r="B27" s="22" t="s">
        <v>0</v>
      </c>
      <c r="C27" s="26" t="s">
        <v>58</v>
      </c>
      <c r="D27" s="131">
        <v>50</v>
      </c>
      <c r="E27" s="36"/>
      <c r="F27" s="36">
        <f t="shared" si="0"/>
        <v>0</v>
      </c>
    </row>
    <row r="28" spans="1:6" x14ac:dyDescent="0.25">
      <c r="A28" s="26">
        <v>14</v>
      </c>
      <c r="B28" s="22" t="s">
        <v>65</v>
      </c>
      <c r="C28" s="26" t="s">
        <v>58</v>
      </c>
      <c r="D28" s="131">
        <v>50</v>
      </c>
      <c r="E28" s="36"/>
      <c r="F28" s="36">
        <f t="shared" si="0"/>
        <v>0</v>
      </c>
    </row>
    <row r="29" spans="1:6" x14ac:dyDescent="0.25">
      <c r="A29" s="26">
        <v>15</v>
      </c>
      <c r="B29" s="142" t="s">
        <v>66</v>
      </c>
      <c r="C29" s="26" t="s">
        <v>67</v>
      </c>
      <c r="D29" s="131">
        <v>46</v>
      </c>
      <c r="E29" s="36"/>
      <c r="F29" s="36">
        <f t="shared" si="0"/>
        <v>0</v>
      </c>
    </row>
    <row r="30" spans="1:6" x14ac:dyDescent="0.25">
      <c r="A30" s="26">
        <v>16</v>
      </c>
      <c r="B30" s="22" t="s">
        <v>10</v>
      </c>
      <c r="C30" s="27" t="s">
        <v>15</v>
      </c>
      <c r="D30" s="145">
        <v>5</v>
      </c>
      <c r="E30" s="36"/>
      <c r="F30" s="36">
        <f t="shared" si="0"/>
        <v>0</v>
      </c>
    </row>
    <row r="31" spans="1:6" x14ac:dyDescent="0.25">
      <c r="A31" s="26">
        <v>17</v>
      </c>
      <c r="B31" s="22" t="s">
        <v>68</v>
      </c>
      <c r="C31" s="27" t="s">
        <v>15</v>
      </c>
      <c r="D31" s="145">
        <v>1</v>
      </c>
      <c r="E31" s="36"/>
      <c r="F31" s="36">
        <f t="shared" si="0"/>
        <v>0</v>
      </c>
    </row>
    <row r="32" spans="1:6" s="53" customFormat="1" x14ac:dyDescent="0.25">
      <c r="A32" s="26">
        <v>18</v>
      </c>
      <c r="B32" s="124" t="s">
        <v>173</v>
      </c>
      <c r="C32" s="129" t="s">
        <v>15</v>
      </c>
      <c r="D32" s="128">
        <v>8</v>
      </c>
      <c r="E32" s="128"/>
      <c r="F32" s="36">
        <f t="shared" si="0"/>
        <v>0</v>
      </c>
    </row>
    <row r="33" spans="1:6" s="53" customFormat="1" x14ac:dyDescent="0.25">
      <c r="A33" s="26">
        <v>19</v>
      </c>
      <c r="B33" s="124" t="s">
        <v>158</v>
      </c>
      <c r="C33" s="129" t="s">
        <v>15</v>
      </c>
      <c r="D33" s="130">
        <v>4</v>
      </c>
      <c r="E33" s="143"/>
      <c r="F33" s="36">
        <f t="shared" si="0"/>
        <v>0</v>
      </c>
    </row>
    <row r="34" spans="1:6" s="53" customFormat="1" x14ac:dyDescent="0.25">
      <c r="A34" s="26">
        <v>20</v>
      </c>
      <c r="B34" s="124" t="s">
        <v>159</v>
      </c>
      <c r="C34" s="129" t="s">
        <v>15</v>
      </c>
      <c r="D34" s="130">
        <v>4</v>
      </c>
      <c r="E34" s="143"/>
      <c r="F34" s="36">
        <f t="shared" si="0"/>
        <v>0</v>
      </c>
    </row>
    <row r="35" spans="1:6" s="53" customFormat="1" x14ac:dyDescent="0.25">
      <c r="A35" s="26">
        <v>21</v>
      </c>
      <c r="B35" s="124" t="s">
        <v>160</v>
      </c>
      <c r="C35" s="129" t="s">
        <v>58</v>
      </c>
      <c r="D35" s="130">
        <v>200</v>
      </c>
      <c r="E35" s="143"/>
      <c r="F35" s="36">
        <f t="shared" si="0"/>
        <v>0</v>
      </c>
    </row>
    <row r="36" spans="1:6" s="53" customFormat="1" x14ac:dyDescent="0.25">
      <c r="A36" s="26">
        <v>22</v>
      </c>
      <c r="B36" s="124" t="s">
        <v>161</v>
      </c>
      <c r="C36" s="129" t="s">
        <v>58</v>
      </c>
      <c r="D36" s="130">
        <v>200</v>
      </c>
      <c r="E36" s="143"/>
      <c r="F36" s="36">
        <f t="shared" si="0"/>
        <v>0</v>
      </c>
    </row>
    <row r="37" spans="1:6" s="23" customFormat="1" ht="30" x14ac:dyDescent="0.25">
      <c r="A37" s="26">
        <v>23</v>
      </c>
      <c r="B37" s="24" t="s">
        <v>69</v>
      </c>
      <c r="C37" s="27" t="s">
        <v>15</v>
      </c>
      <c r="D37" s="144">
        <v>7</v>
      </c>
      <c r="E37" s="36"/>
      <c r="F37" s="36">
        <f t="shared" si="0"/>
        <v>0</v>
      </c>
    </row>
    <row r="38" spans="1:6" x14ac:dyDescent="0.25">
      <c r="A38" s="26">
        <v>24</v>
      </c>
      <c r="B38" s="24" t="s">
        <v>70</v>
      </c>
      <c r="C38" s="26" t="s">
        <v>56</v>
      </c>
      <c r="D38" s="131">
        <v>4</v>
      </c>
      <c r="E38" s="36"/>
      <c r="F38" s="36">
        <f t="shared" si="0"/>
        <v>0</v>
      </c>
    </row>
    <row r="39" spans="1:6" x14ac:dyDescent="0.25">
      <c r="A39" s="26">
        <v>25</v>
      </c>
      <c r="B39" s="22" t="s">
        <v>71</v>
      </c>
      <c r="C39" s="26" t="s">
        <v>56</v>
      </c>
      <c r="D39" s="131">
        <v>2</v>
      </c>
      <c r="E39" s="36"/>
      <c r="F39" s="36">
        <f t="shared" si="0"/>
        <v>0</v>
      </c>
    </row>
    <row r="40" spans="1:6" x14ac:dyDescent="0.25">
      <c r="A40" s="26">
        <v>26</v>
      </c>
      <c r="B40" s="22" t="s">
        <v>72</v>
      </c>
      <c r="C40" s="26" t="s">
        <v>56</v>
      </c>
      <c r="D40" s="131">
        <v>2</v>
      </c>
      <c r="E40" s="36"/>
      <c r="F40" s="36">
        <f t="shared" si="0"/>
        <v>0</v>
      </c>
    </row>
    <row r="41" spans="1:6" ht="30" x14ac:dyDescent="0.25">
      <c r="A41" s="26">
        <v>27</v>
      </c>
      <c r="B41" s="22" t="s">
        <v>73</v>
      </c>
      <c r="C41" s="26" t="s">
        <v>56</v>
      </c>
      <c r="D41" s="131">
        <v>4</v>
      </c>
      <c r="E41" s="36"/>
      <c r="F41" s="36">
        <f t="shared" si="0"/>
        <v>0</v>
      </c>
    </row>
    <row r="42" spans="1:6" ht="30" x14ac:dyDescent="0.25">
      <c r="A42" s="26">
        <v>28</v>
      </c>
      <c r="B42" s="22" t="s">
        <v>74</v>
      </c>
      <c r="C42" s="26" t="s">
        <v>56</v>
      </c>
      <c r="D42" s="131">
        <v>2</v>
      </c>
      <c r="E42" s="36"/>
      <c r="F42" s="36">
        <f t="shared" si="0"/>
        <v>0</v>
      </c>
    </row>
    <row r="43" spans="1:6" x14ac:dyDescent="0.25">
      <c r="A43" s="26">
        <v>29</v>
      </c>
      <c r="B43" s="22" t="s">
        <v>75</v>
      </c>
      <c r="C43" s="26" t="s">
        <v>56</v>
      </c>
      <c r="D43" s="131">
        <v>1</v>
      </c>
      <c r="E43" s="36"/>
      <c r="F43" s="36">
        <f t="shared" si="0"/>
        <v>0</v>
      </c>
    </row>
    <row r="44" spans="1:6" s="28" customFormat="1" ht="30" x14ac:dyDescent="0.25">
      <c r="A44" s="26">
        <v>30</v>
      </c>
      <c r="B44" s="22" t="s">
        <v>76</v>
      </c>
      <c r="C44" s="26" t="s">
        <v>56</v>
      </c>
      <c r="D44" s="131">
        <v>2</v>
      </c>
      <c r="E44" s="36"/>
      <c r="F44" s="36">
        <f t="shared" si="0"/>
        <v>0</v>
      </c>
    </row>
    <row r="45" spans="1:6" x14ac:dyDescent="0.25">
      <c r="A45" s="26">
        <v>31</v>
      </c>
      <c r="B45" s="24" t="s">
        <v>77</v>
      </c>
      <c r="C45" s="26" t="s">
        <v>56</v>
      </c>
      <c r="D45" s="131">
        <v>2</v>
      </c>
      <c r="E45" s="36"/>
      <c r="F45" s="36">
        <f t="shared" si="0"/>
        <v>0</v>
      </c>
    </row>
    <row r="46" spans="1:6" x14ac:dyDescent="0.25">
      <c r="A46" s="26">
        <v>32</v>
      </c>
      <c r="B46" s="22" t="s">
        <v>78</v>
      </c>
      <c r="C46" s="26" t="s">
        <v>56</v>
      </c>
      <c r="D46" s="131">
        <v>4</v>
      </c>
      <c r="E46" s="36"/>
      <c r="F46" s="36">
        <f t="shared" si="0"/>
        <v>0</v>
      </c>
    </row>
    <row r="47" spans="1:6" ht="60" x14ac:dyDescent="0.25">
      <c r="A47" s="26">
        <v>33</v>
      </c>
      <c r="B47" s="22" t="s">
        <v>79</v>
      </c>
      <c r="C47" s="26" t="s">
        <v>56</v>
      </c>
      <c r="D47" s="131">
        <v>18</v>
      </c>
      <c r="E47" s="36"/>
      <c r="F47" s="36">
        <f t="shared" si="0"/>
        <v>0</v>
      </c>
    </row>
    <row r="48" spans="1:6" x14ac:dyDescent="0.25">
      <c r="A48" s="26">
        <v>34</v>
      </c>
      <c r="B48" s="22" t="s">
        <v>80</v>
      </c>
      <c r="C48" s="26" t="s">
        <v>56</v>
      </c>
      <c r="D48" s="131">
        <v>4</v>
      </c>
      <c r="E48" s="36"/>
      <c r="F48" s="36">
        <f t="shared" si="0"/>
        <v>0</v>
      </c>
    </row>
    <row r="49" spans="1:6" x14ac:dyDescent="0.25">
      <c r="A49" s="26">
        <v>35</v>
      </c>
      <c r="B49" s="22" t="s">
        <v>30</v>
      </c>
      <c r="C49" s="26" t="s">
        <v>56</v>
      </c>
      <c r="D49" s="131">
        <v>6</v>
      </c>
      <c r="E49" s="36"/>
      <c r="F49" s="36">
        <f t="shared" si="0"/>
        <v>0</v>
      </c>
    </row>
    <row r="50" spans="1:6" x14ac:dyDescent="0.25">
      <c r="A50" s="26">
        <v>36</v>
      </c>
      <c r="B50" s="22" t="s">
        <v>31</v>
      </c>
      <c r="C50" s="26" t="s">
        <v>56</v>
      </c>
      <c r="D50" s="131">
        <v>8</v>
      </c>
      <c r="E50" s="36"/>
      <c r="F50" s="36">
        <f t="shared" si="0"/>
        <v>0</v>
      </c>
    </row>
    <row r="51" spans="1:6" s="23" customFormat="1" ht="45" x14ac:dyDescent="0.25">
      <c r="A51" s="26">
        <v>37</v>
      </c>
      <c r="B51" s="24" t="s">
        <v>170</v>
      </c>
      <c r="C51" s="26" t="s">
        <v>56</v>
      </c>
      <c r="D51" s="36">
        <v>1</v>
      </c>
      <c r="E51" s="36"/>
      <c r="F51" s="36">
        <f t="shared" si="0"/>
        <v>0</v>
      </c>
    </row>
    <row r="52" spans="1:6" x14ac:dyDescent="0.25">
      <c r="A52" s="26">
        <v>38</v>
      </c>
      <c r="B52" s="22" t="s">
        <v>6</v>
      </c>
      <c r="C52" s="26" t="s">
        <v>56</v>
      </c>
      <c r="D52" s="131">
        <v>1</v>
      </c>
      <c r="E52" s="36"/>
      <c r="F52" s="36">
        <f t="shared" si="0"/>
        <v>0</v>
      </c>
    </row>
    <row r="53" spans="1:6" ht="30" x14ac:dyDescent="0.25">
      <c r="A53" s="26">
        <v>39</v>
      </c>
      <c r="B53" s="22" t="s">
        <v>81</v>
      </c>
      <c r="C53" s="26" t="s">
        <v>56</v>
      </c>
      <c r="D53" s="131">
        <v>7</v>
      </c>
      <c r="E53" s="36"/>
      <c r="F53" s="36">
        <f t="shared" si="0"/>
        <v>0</v>
      </c>
    </row>
    <row r="54" spans="1:6" x14ac:dyDescent="0.25">
      <c r="A54" s="26">
        <v>40</v>
      </c>
      <c r="B54" s="22" t="s">
        <v>38</v>
      </c>
      <c r="C54" s="26" t="s">
        <v>58</v>
      </c>
      <c r="D54" s="131">
        <v>50</v>
      </c>
      <c r="E54" s="36"/>
      <c r="F54" s="36">
        <f t="shared" si="0"/>
        <v>0</v>
      </c>
    </row>
    <row r="55" spans="1:6" x14ac:dyDescent="0.25">
      <c r="A55" s="26">
        <v>41</v>
      </c>
      <c r="B55" s="22" t="s">
        <v>39</v>
      </c>
      <c r="C55" s="26" t="s">
        <v>58</v>
      </c>
      <c r="D55" s="131">
        <v>40</v>
      </c>
      <c r="E55" s="36"/>
      <c r="F55" s="36">
        <f t="shared" si="0"/>
        <v>0</v>
      </c>
    </row>
    <row r="56" spans="1:6" s="23" customFormat="1" x14ac:dyDescent="0.25">
      <c r="A56" s="26">
        <v>42</v>
      </c>
      <c r="B56" s="24" t="s">
        <v>82</v>
      </c>
      <c r="C56" s="26" t="s">
        <v>58</v>
      </c>
      <c r="D56" s="36">
        <v>10</v>
      </c>
      <c r="E56" s="36"/>
      <c r="F56" s="36">
        <f t="shared" si="0"/>
        <v>0</v>
      </c>
    </row>
    <row r="57" spans="1:6" s="23" customFormat="1" x14ac:dyDescent="0.25">
      <c r="A57" s="26">
        <v>43</v>
      </c>
      <c r="B57" s="24" t="s">
        <v>83</v>
      </c>
      <c r="C57" s="26" t="s">
        <v>58</v>
      </c>
      <c r="D57" s="36">
        <v>20</v>
      </c>
      <c r="E57" s="36"/>
      <c r="F57" s="36">
        <f t="shared" si="0"/>
        <v>0</v>
      </c>
    </row>
    <row r="58" spans="1:6" s="23" customFormat="1" x14ac:dyDescent="0.25">
      <c r="A58" s="26">
        <v>44</v>
      </c>
      <c r="B58" s="24" t="s">
        <v>84</v>
      </c>
      <c r="C58" s="26" t="s">
        <v>58</v>
      </c>
      <c r="D58" s="36">
        <v>70</v>
      </c>
      <c r="E58" s="36"/>
      <c r="F58" s="36">
        <f t="shared" si="0"/>
        <v>0</v>
      </c>
    </row>
    <row r="59" spans="1:6" s="23" customFormat="1" x14ac:dyDescent="0.25">
      <c r="A59" s="26">
        <v>45</v>
      </c>
      <c r="B59" s="24" t="s">
        <v>1</v>
      </c>
      <c r="C59" s="26" t="s">
        <v>58</v>
      </c>
      <c r="D59" s="36">
        <v>25</v>
      </c>
      <c r="E59" s="36"/>
      <c r="F59" s="36">
        <f t="shared" si="0"/>
        <v>0</v>
      </c>
    </row>
    <row r="60" spans="1:6" x14ac:dyDescent="0.25">
      <c r="A60" s="26">
        <v>46</v>
      </c>
      <c r="B60" s="22" t="s">
        <v>23</v>
      </c>
      <c r="C60" s="26" t="s">
        <v>56</v>
      </c>
      <c r="D60" s="131">
        <v>125</v>
      </c>
      <c r="E60" s="36"/>
      <c r="F60" s="36">
        <f t="shared" si="0"/>
        <v>0</v>
      </c>
    </row>
    <row r="61" spans="1:6" ht="30" x14ac:dyDescent="0.25">
      <c r="A61" s="26">
        <v>47</v>
      </c>
      <c r="B61" s="22" t="s">
        <v>85</v>
      </c>
      <c r="C61" s="26" t="s">
        <v>56</v>
      </c>
      <c r="D61" s="131">
        <v>1</v>
      </c>
      <c r="E61" s="36"/>
      <c r="F61" s="36">
        <f t="shared" si="0"/>
        <v>0</v>
      </c>
    </row>
    <row r="62" spans="1:6" ht="30" x14ac:dyDescent="0.25">
      <c r="A62" s="26">
        <v>48</v>
      </c>
      <c r="B62" s="22" t="s">
        <v>86</v>
      </c>
      <c r="C62" s="26" t="s">
        <v>56</v>
      </c>
      <c r="D62" s="131">
        <v>2</v>
      </c>
      <c r="E62" s="36"/>
      <c r="F62" s="36">
        <f t="shared" si="0"/>
        <v>0</v>
      </c>
    </row>
    <row r="63" spans="1:6" ht="30" x14ac:dyDescent="0.25">
      <c r="A63" s="26">
        <v>49</v>
      </c>
      <c r="B63" s="22" t="s">
        <v>87</v>
      </c>
      <c r="C63" s="26" t="s">
        <v>56</v>
      </c>
      <c r="D63" s="131">
        <v>3</v>
      </c>
      <c r="E63" s="36"/>
      <c r="F63" s="36">
        <f t="shared" si="0"/>
        <v>0</v>
      </c>
    </row>
    <row r="64" spans="1:6" ht="30" x14ac:dyDescent="0.25">
      <c r="A64" s="26">
        <v>50</v>
      </c>
      <c r="B64" s="22" t="s">
        <v>88</v>
      </c>
      <c r="C64" s="26" t="s">
        <v>56</v>
      </c>
      <c r="D64" s="131">
        <v>1</v>
      </c>
      <c r="E64" s="36"/>
      <c r="F64" s="36">
        <f t="shared" si="0"/>
        <v>0</v>
      </c>
    </row>
    <row r="65" spans="1:6" x14ac:dyDescent="0.25">
      <c r="A65" s="26">
        <v>51</v>
      </c>
      <c r="B65" s="22" t="s">
        <v>8</v>
      </c>
      <c r="C65" s="26" t="s">
        <v>56</v>
      </c>
      <c r="D65" s="131">
        <v>1</v>
      </c>
      <c r="E65" s="36"/>
      <c r="F65" s="36">
        <f t="shared" si="0"/>
        <v>0</v>
      </c>
    </row>
    <row r="66" spans="1:6" x14ac:dyDescent="0.25">
      <c r="A66" s="26">
        <v>52</v>
      </c>
      <c r="B66" s="22" t="s">
        <v>167</v>
      </c>
      <c r="C66" s="26" t="s">
        <v>58</v>
      </c>
      <c r="D66" s="131">
        <v>90</v>
      </c>
      <c r="E66" s="36"/>
      <c r="F66" s="36">
        <f t="shared" si="0"/>
        <v>0</v>
      </c>
    </row>
    <row r="67" spans="1:6" x14ac:dyDescent="0.25">
      <c r="A67" s="26">
        <v>53</v>
      </c>
      <c r="B67" s="22" t="s">
        <v>5</v>
      </c>
      <c r="C67" s="26" t="s">
        <v>58</v>
      </c>
      <c r="D67" s="131">
        <v>250</v>
      </c>
      <c r="E67" s="36"/>
      <c r="F67" s="36">
        <f t="shared" si="0"/>
        <v>0</v>
      </c>
    </row>
    <row r="68" spans="1:6" x14ac:dyDescent="0.25">
      <c r="A68" s="26">
        <v>54</v>
      </c>
      <c r="B68" s="22" t="s">
        <v>11</v>
      </c>
      <c r="C68" s="26" t="s">
        <v>16</v>
      </c>
      <c r="D68" s="131">
        <v>5</v>
      </c>
      <c r="E68" s="36"/>
      <c r="F68" s="36">
        <f t="shared" si="0"/>
        <v>0</v>
      </c>
    </row>
    <row r="69" spans="1:6" x14ac:dyDescent="0.25">
      <c r="A69" s="26">
        <v>55</v>
      </c>
      <c r="B69" s="22" t="s">
        <v>3</v>
      </c>
      <c r="C69" s="26" t="s">
        <v>16</v>
      </c>
      <c r="D69" s="131">
        <v>3</v>
      </c>
      <c r="E69" s="36"/>
      <c r="F69" s="36">
        <f t="shared" si="0"/>
        <v>0</v>
      </c>
    </row>
    <row r="70" spans="1:6" x14ac:dyDescent="0.25">
      <c r="A70" s="26">
        <v>56</v>
      </c>
      <c r="B70" s="22" t="s">
        <v>28</v>
      </c>
      <c r="C70" s="26" t="s">
        <v>15</v>
      </c>
      <c r="D70" s="131">
        <v>1</v>
      </c>
      <c r="E70" s="35"/>
      <c r="F70" s="36">
        <f t="shared" si="0"/>
        <v>0</v>
      </c>
    </row>
    <row r="71" spans="1:6" x14ac:dyDescent="0.25">
      <c r="A71" s="26">
        <v>57</v>
      </c>
      <c r="B71" s="22" t="s">
        <v>29</v>
      </c>
      <c r="C71" s="26" t="s">
        <v>15</v>
      </c>
      <c r="D71" s="131">
        <v>1</v>
      </c>
      <c r="E71" s="35"/>
      <c r="F71" s="36">
        <f t="shared" si="0"/>
        <v>0</v>
      </c>
    </row>
    <row r="72" spans="1:6" s="53" customFormat="1" x14ac:dyDescent="0.25">
      <c r="A72" s="26">
        <v>58</v>
      </c>
      <c r="B72" s="22" t="s">
        <v>168</v>
      </c>
      <c r="C72" s="27" t="s">
        <v>15</v>
      </c>
      <c r="D72" s="36">
        <v>1</v>
      </c>
      <c r="E72" s="36"/>
      <c r="F72" s="35">
        <f t="shared" si="0"/>
        <v>0</v>
      </c>
    </row>
    <row r="73" spans="1:6" s="53" customFormat="1" x14ac:dyDescent="0.25">
      <c r="A73" s="26"/>
      <c r="B73" s="63" t="s">
        <v>111</v>
      </c>
      <c r="C73" s="26"/>
      <c r="D73" s="131"/>
      <c r="E73" s="35"/>
      <c r="F73" s="36"/>
    </row>
    <row r="74" spans="1:6" s="53" customFormat="1" x14ac:dyDescent="0.25">
      <c r="A74" s="26">
        <v>59</v>
      </c>
      <c r="B74" s="38" t="s">
        <v>112</v>
      </c>
      <c r="C74" s="41" t="s">
        <v>15</v>
      </c>
      <c r="D74" s="131">
        <v>1</v>
      </c>
      <c r="E74" s="35"/>
      <c r="F74" s="36">
        <f t="shared" si="0"/>
        <v>0</v>
      </c>
    </row>
    <row r="75" spans="1:6" s="53" customFormat="1" x14ac:dyDescent="0.25">
      <c r="A75" s="26">
        <v>60</v>
      </c>
      <c r="B75" s="38" t="s">
        <v>113</v>
      </c>
      <c r="C75" s="41" t="s">
        <v>17</v>
      </c>
      <c r="D75" s="131">
        <v>12</v>
      </c>
      <c r="E75" s="35"/>
      <c r="F75" s="36">
        <f t="shared" si="0"/>
        <v>0</v>
      </c>
    </row>
    <row r="76" spans="1:6" s="53" customFormat="1" ht="30" x14ac:dyDescent="0.25">
      <c r="A76" s="26">
        <v>61</v>
      </c>
      <c r="B76" s="38" t="s">
        <v>140</v>
      </c>
      <c r="C76" s="41" t="s">
        <v>15</v>
      </c>
      <c r="D76" s="131">
        <v>4</v>
      </c>
      <c r="E76" s="35"/>
      <c r="F76" s="36">
        <f t="shared" si="0"/>
        <v>0</v>
      </c>
    </row>
    <row r="77" spans="1:6" s="53" customFormat="1" ht="30" x14ac:dyDescent="0.25">
      <c r="A77" s="26">
        <v>62</v>
      </c>
      <c r="B77" s="38" t="s">
        <v>133</v>
      </c>
      <c r="C77" s="41" t="s">
        <v>15</v>
      </c>
      <c r="D77" s="131">
        <v>1</v>
      </c>
      <c r="E77" s="35"/>
      <c r="F77" s="36">
        <f t="shared" si="0"/>
        <v>0</v>
      </c>
    </row>
    <row r="78" spans="1:6" s="53" customFormat="1" x14ac:dyDescent="0.25">
      <c r="A78" s="26">
        <v>63</v>
      </c>
      <c r="B78" s="38" t="s">
        <v>141</v>
      </c>
      <c r="C78" s="139" t="s">
        <v>15</v>
      </c>
      <c r="D78" s="131">
        <v>5</v>
      </c>
      <c r="E78" s="35"/>
      <c r="F78" s="36">
        <f t="shared" si="0"/>
        <v>0</v>
      </c>
    </row>
    <row r="79" spans="1:6" s="53" customFormat="1" x14ac:dyDescent="0.25">
      <c r="A79" s="26">
        <v>64</v>
      </c>
      <c r="B79" s="38" t="s">
        <v>142</v>
      </c>
      <c r="C79" s="139" t="s">
        <v>15</v>
      </c>
      <c r="D79" s="131">
        <v>1</v>
      </c>
      <c r="E79" s="35"/>
      <c r="F79" s="36">
        <f t="shared" ref="F79:F88" si="1">ROUND(D79*E79,2)</f>
        <v>0</v>
      </c>
    </row>
    <row r="80" spans="1:6" s="53" customFormat="1" x14ac:dyDescent="0.25">
      <c r="A80" s="26">
        <v>65</v>
      </c>
      <c r="B80" s="38" t="s">
        <v>114</v>
      </c>
      <c r="C80" s="139" t="s">
        <v>15</v>
      </c>
      <c r="D80" s="131">
        <v>1</v>
      </c>
      <c r="E80" s="35"/>
      <c r="F80" s="36">
        <f t="shared" si="1"/>
        <v>0</v>
      </c>
    </row>
    <row r="81" spans="1:9" s="53" customFormat="1" x14ac:dyDescent="0.25">
      <c r="A81" s="26">
        <v>66</v>
      </c>
      <c r="B81" s="38" t="s">
        <v>115</v>
      </c>
      <c r="C81" s="41" t="s">
        <v>58</v>
      </c>
      <c r="D81" s="131">
        <v>84</v>
      </c>
      <c r="E81" s="35"/>
      <c r="F81" s="36">
        <f t="shared" si="1"/>
        <v>0</v>
      </c>
    </row>
    <row r="82" spans="1:9" s="53" customFormat="1" x14ac:dyDescent="0.25">
      <c r="A82" s="26">
        <v>67</v>
      </c>
      <c r="B82" s="38" t="s">
        <v>116</v>
      </c>
      <c r="C82" s="41" t="s">
        <v>15</v>
      </c>
      <c r="D82" s="131">
        <v>7</v>
      </c>
      <c r="E82" s="35"/>
      <c r="F82" s="36">
        <f t="shared" si="1"/>
        <v>0</v>
      </c>
    </row>
    <row r="83" spans="1:9" s="53" customFormat="1" x14ac:dyDescent="0.25">
      <c r="A83" s="26">
        <v>68</v>
      </c>
      <c r="B83" s="38" t="s">
        <v>117</v>
      </c>
      <c r="C83" s="41" t="s">
        <v>15</v>
      </c>
      <c r="D83" s="131">
        <v>7</v>
      </c>
      <c r="E83" s="35"/>
      <c r="F83" s="36">
        <f t="shared" si="1"/>
        <v>0</v>
      </c>
    </row>
    <row r="84" spans="1:9" s="53" customFormat="1" x14ac:dyDescent="0.25">
      <c r="A84" s="26">
        <v>69</v>
      </c>
      <c r="B84" s="38" t="s">
        <v>118</v>
      </c>
      <c r="C84" s="41" t="s">
        <v>15</v>
      </c>
      <c r="D84" s="131">
        <v>7</v>
      </c>
      <c r="E84" s="35"/>
      <c r="F84" s="36">
        <f t="shared" si="1"/>
        <v>0</v>
      </c>
    </row>
    <row r="85" spans="1:9" s="53" customFormat="1" x14ac:dyDescent="0.25">
      <c r="A85" s="26">
        <v>70</v>
      </c>
      <c r="B85" s="38" t="s">
        <v>119</v>
      </c>
      <c r="C85" s="41" t="s">
        <v>15</v>
      </c>
      <c r="D85" s="131">
        <v>7</v>
      </c>
      <c r="E85" s="35"/>
      <c r="F85" s="36">
        <f t="shared" si="1"/>
        <v>0</v>
      </c>
    </row>
    <row r="86" spans="1:9" s="53" customFormat="1" x14ac:dyDescent="0.25">
      <c r="A86" s="26">
        <v>71</v>
      </c>
      <c r="B86" s="38" t="s">
        <v>120</v>
      </c>
      <c r="C86" s="41" t="s">
        <v>15</v>
      </c>
      <c r="D86" s="131">
        <v>7</v>
      </c>
      <c r="E86" s="35"/>
      <c r="F86" s="36">
        <f t="shared" si="1"/>
        <v>0</v>
      </c>
    </row>
    <row r="87" spans="1:9" s="53" customFormat="1" ht="30" x14ac:dyDescent="0.25">
      <c r="A87" s="26">
        <v>72</v>
      </c>
      <c r="B87" s="38" t="s">
        <v>121</v>
      </c>
      <c r="C87" s="41" t="s">
        <v>122</v>
      </c>
      <c r="D87" s="131">
        <v>8</v>
      </c>
      <c r="E87" s="35"/>
      <c r="F87" s="36">
        <f t="shared" si="1"/>
        <v>0</v>
      </c>
    </row>
    <row r="88" spans="1:9" s="53" customFormat="1" x14ac:dyDescent="0.25">
      <c r="A88" s="26">
        <v>73</v>
      </c>
      <c r="B88" s="38" t="s">
        <v>123</v>
      </c>
      <c r="C88" s="41" t="s">
        <v>124</v>
      </c>
      <c r="D88" s="131">
        <v>15</v>
      </c>
      <c r="E88" s="35"/>
      <c r="F88" s="36">
        <f t="shared" si="1"/>
        <v>0</v>
      </c>
    </row>
    <row r="89" spans="1:9" x14ac:dyDescent="0.25">
      <c r="A89" s="146"/>
      <c r="B89" s="147"/>
      <c r="C89" s="137"/>
      <c r="D89" s="167" t="s">
        <v>21</v>
      </c>
      <c r="E89" s="168"/>
      <c r="F89" s="148">
        <f>SUM(F15:F88)</f>
        <v>0</v>
      </c>
      <c r="I89" s="75"/>
    </row>
    <row r="90" spans="1:9" x14ac:dyDescent="0.25">
      <c r="A90" s="146"/>
      <c r="B90" s="147"/>
      <c r="C90" s="137"/>
      <c r="D90" s="167" t="s">
        <v>22</v>
      </c>
      <c r="E90" s="168"/>
      <c r="F90" s="148">
        <f>ROUND(F89*20%,2)</f>
        <v>0</v>
      </c>
    </row>
    <row r="91" spans="1:9" x14ac:dyDescent="0.25">
      <c r="A91" s="146"/>
      <c r="B91" s="147"/>
      <c r="C91" s="137"/>
      <c r="D91" s="167" t="s">
        <v>20</v>
      </c>
      <c r="E91" s="168"/>
      <c r="F91" s="149">
        <f>SUM(F89:F90)</f>
        <v>0</v>
      </c>
    </row>
    <row r="92" spans="1:9" x14ac:dyDescent="0.25">
      <c r="A92" s="146"/>
      <c r="B92" s="147"/>
      <c r="C92" s="137"/>
      <c r="D92" s="150"/>
      <c r="E92" s="151"/>
      <c r="F92" s="133"/>
    </row>
    <row r="93" spans="1:9" x14ac:dyDescent="0.25">
      <c r="A93" s="152"/>
      <c r="B93" s="152" t="s">
        <v>157</v>
      </c>
      <c r="C93" s="152"/>
      <c r="D93" s="153"/>
      <c r="E93" s="154"/>
      <c r="F93" s="152"/>
    </row>
    <row r="94" spans="1:9" x14ac:dyDescent="0.25">
      <c r="F94" s="53"/>
    </row>
    <row r="95" spans="1:9" x14ac:dyDescent="0.25">
      <c r="F95" s="53"/>
    </row>
    <row r="96" spans="1:9" x14ac:dyDescent="0.25">
      <c r="F96" s="53"/>
    </row>
    <row r="97" spans="2:6" x14ac:dyDescent="0.25">
      <c r="F97" s="53"/>
    </row>
    <row r="98" spans="2:6" x14ac:dyDescent="0.25">
      <c r="B98" s="71"/>
      <c r="C98" s="71"/>
      <c r="D98" s="83"/>
      <c r="E98" s="105"/>
      <c r="F98" s="53"/>
    </row>
  </sheetData>
  <mergeCells count="10">
    <mergeCell ref="A10:E10"/>
    <mergeCell ref="A11:E11"/>
    <mergeCell ref="D89:E89"/>
    <mergeCell ref="D90:E90"/>
    <mergeCell ref="D91:E91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scale="7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3"/>
  <sheetViews>
    <sheetView tabSelected="1" topLeftCell="A7" workbookViewId="0">
      <selection activeCell="B14" sqref="B14"/>
    </sheetView>
  </sheetViews>
  <sheetFormatPr defaultRowHeight="15" x14ac:dyDescent="0.25"/>
  <cols>
    <col min="1" max="1" width="4" style="29" bestFit="1" customWidth="1"/>
    <col min="2" max="2" width="63.42578125" style="30" customWidth="1"/>
    <col min="3" max="3" width="7.5703125" style="31" customWidth="1"/>
    <col min="4" max="4" width="9.28515625" style="101" customWidth="1"/>
    <col min="5" max="5" width="13.7109375" style="101" bestFit="1" customWidth="1"/>
    <col min="6" max="6" width="16.140625" style="104" customWidth="1"/>
    <col min="7" max="7" width="9.140625" style="2"/>
    <col min="8" max="8" width="9.5703125" style="2" bestFit="1" customWidth="1"/>
    <col min="9" max="16384" width="9.140625" style="2"/>
  </cols>
  <sheetData>
    <row r="1" spans="1:6" x14ac:dyDescent="0.25">
      <c r="A1" s="33"/>
      <c r="B1" s="33"/>
      <c r="C1" s="33"/>
      <c r="D1" s="78"/>
      <c r="E1" s="84"/>
    </row>
    <row r="2" spans="1:6" x14ac:dyDescent="0.25">
      <c r="A2" s="33"/>
      <c r="B2" s="33"/>
      <c r="C2" s="33"/>
      <c r="D2" s="78"/>
      <c r="E2" s="84"/>
    </row>
    <row r="3" spans="1:6" x14ac:dyDescent="0.25">
      <c r="A3" s="33"/>
      <c r="B3" s="33"/>
      <c r="C3" s="33"/>
      <c r="D3" s="78"/>
      <c r="E3" s="84"/>
    </row>
    <row r="4" spans="1:6" x14ac:dyDescent="0.25">
      <c r="A4" s="33"/>
      <c r="B4" s="33"/>
      <c r="C4" s="33"/>
      <c r="D4" s="78"/>
      <c r="E4" s="84"/>
    </row>
    <row r="5" spans="1:6" x14ac:dyDescent="0.25">
      <c r="A5" s="158"/>
      <c r="B5" s="158"/>
      <c r="C5" s="158"/>
      <c r="D5" s="158"/>
      <c r="E5" s="158"/>
    </row>
    <row r="6" spans="1:6" x14ac:dyDescent="0.25">
      <c r="A6" s="158"/>
      <c r="B6" s="158"/>
      <c r="C6" s="158"/>
      <c r="D6" s="158"/>
      <c r="E6" s="158"/>
    </row>
    <row r="7" spans="1:6" x14ac:dyDescent="0.25">
      <c r="A7" s="158"/>
      <c r="B7" s="158"/>
      <c r="C7" s="158"/>
      <c r="D7" s="158"/>
      <c r="E7" s="158"/>
    </row>
    <row r="8" spans="1:6" x14ac:dyDescent="0.25">
      <c r="A8" s="158"/>
      <c r="B8" s="158"/>
      <c r="C8" s="158"/>
      <c r="D8" s="158"/>
      <c r="E8" s="158"/>
    </row>
    <row r="9" spans="1:6" x14ac:dyDescent="0.25">
      <c r="A9" s="158"/>
      <c r="B9" s="158"/>
      <c r="C9" s="158"/>
      <c r="D9" s="158"/>
      <c r="E9" s="158"/>
    </row>
    <row r="10" spans="1:6" x14ac:dyDescent="0.25">
      <c r="A10" s="157"/>
      <c r="B10" s="157"/>
      <c r="C10" s="157"/>
      <c r="D10" s="157"/>
      <c r="E10" s="157"/>
    </row>
    <row r="11" spans="1:6" ht="20.25" x14ac:dyDescent="0.3">
      <c r="A11" s="166" t="s">
        <v>95</v>
      </c>
      <c r="B11" s="166"/>
      <c r="C11" s="166"/>
      <c r="D11" s="166"/>
      <c r="E11" s="166"/>
    </row>
    <row r="14" spans="1:6" ht="15.75" x14ac:dyDescent="0.25">
      <c r="A14" s="32" t="s">
        <v>41</v>
      </c>
      <c r="B14" s="21" t="s">
        <v>14</v>
      </c>
      <c r="C14" s="32" t="s">
        <v>42</v>
      </c>
      <c r="D14" s="106" t="s">
        <v>43</v>
      </c>
      <c r="E14" s="95" t="s">
        <v>18</v>
      </c>
      <c r="F14" s="95" t="s">
        <v>19</v>
      </c>
    </row>
    <row r="15" spans="1:6" x14ac:dyDescent="0.25">
      <c r="A15" s="26">
        <v>1</v>
      </c>
      <c r="B15" s="22" t="s">
        <v>55</v>
      </c>
      <c r="C15" s="26" t="s">
        <v>56</v>
      </c>
      <c r="D15" s="131">
        <v>5</v>
      </c>
      <c r="E15" s="36"/>
      <c r="F15" s="36">
        <f>ROUND(D15*E15,2)</f>
        <v>0</v>
      </c>
    </row>
    <row r="16" spans="1:6" x14ac:dyDescent="0.25">
      <c r="A16" s="26">
        <v>2</v>
      </c>
      <c r="B16" s="22" t="s">
        <v>2</v>
      </c>
      <c r="C16" s="26" t="s">
        <v>56</v>
      </c>
      <c r="D16" s="131">
        <v>8</v>
      </c>
      <c r="E16" s="36"/>
      <c r="F16" s="36">
        <f t="shared" ref="F16:F78" si="0">ROUND(D16*E16,2)</f>
        <v>0</v>
      </c>
    </row>
    <row r="17" spans="1:6" x14ac:dyDescent="0.25">
      <c r="A17" s="26">
        <v>3</v>
      </c>
      <c r="B17" s="22" t="s">
        <v>57</v>
      </c>
      <c r="C17" s="26" t="s">
        <v>58</v>
      </c>
      <c r="D17" s="131">
        <v>105</v>
      </c>
      <c r="E17" s="36"/>
      <c r="F17" s="36">
        <f t="shared" si="0"/>
        <v>0</v>
      </c>
    </row>
    <row r="18" spans="1:6" x14ac:dyDescent="0.25">
      <c r="A18" s="26">
        <v>4</v>
      </c>
      <c r="B18" s="22" t="s">
        <v>59</v>
      </c>
      <c r="C18" s="26" t="s">
        <v>58</v>
      </c>
      <c r="D18" s="131">
        <v>54</v>
      </c>
      <c r="E18" s="36"/>
      <c r="F18" s="36">
        <f t="shared" si="0"/>
        <v>0</v>
      </c>
    </row>
    <row r="19" spans="1:6" s="23" customFormat="1" ht="45" x14ac:dyDescent="0.25">
      <c r="A19" s="26">
        <v>5</v>
      </c>
      <c r="B19" s="24" t="s">
        <v>13</v>
      </c>
      <c r="C19" s="26" t="s">
        <v>58</v>
      </c>
      <c r="D19" s="36">
        <v>122</v>
      </c>
      <c r="E19" s="36"/>
      <c r="F19" s="36">
        <f t="shared" si="0"/>
        <v>0</v>
      </c>
    </row>
    <row r="20" spans="1:6" ht="30" x14ac:dyDescent="0.25">
      <c r="A20" s="26">
        <v>6</v>
      </c>
      <c r="B20" s="22" t="s">
        <v>48</v>
      </c>
      <c r="C20" s="26" t="s">
        <v>49</v>
      </c>
      <c r="D20" s="131">
        <v>32</v>
      </c>
      <c r="E20" s="36"/>
      <c r="F20" s="36">
        <f t="shared" si="0"/>
        <v>0</v>
      </c>
    </row>
    <row r="21" spans="1:6" s="25" customFormat="1" x14ac:dyDescent="0.25">
      <c r="A21" s="26">
        <v>7</v>
      </c>
      <c r="B21" s="24" t="s">
        <v>60</v>
      </c>
      <c r="C21" s="27" t="s">
        <v>16</v>
      </c>
      <c r="D21" s="144">
        <v>2.5</v>
      </c>
      <c r="E21" s="36"/>
      <c r="F21" s="36">
        <f t="shared" si="0"/>
        <v>0</v>
      </c>
    </row>
    <row r="22" spans="1:6" s="25" customFormat="1" ht="45" x14ac:dyDescent="0.25">
      <c r="A22" s="26">
        <v>8</v>
      </c>
      <c r="B22" s="24" t="s">
        <v>12</v>
      </c>
      <c r="C22" s="26" t="s">
        <v>56</v>
      </c>
      <c r="D22" s="144">
        <v>1</v>
      </c>
      <c r="E22" s="36"/>
      <c r="F22" s="36">
        <f t="shared" si="0"/>
        <v>0</v>
      </c>
    </row>
    <row r="23" spans="1:6" s="25" customFormat="1" x14ac:dyDescent="0.25">
      <c r="A23" s="26">
        <v>9</v>
      </c>
      <c r="B23" s="125" t="s">
        <v>153</v>
      </c>
      <c r="C23" s="127" t="s">
        <v>15</v>
      </c>
      <c r="D23" s="128">
        <v>6</v>
      </c>
      <c r="E23" s="128"/>
      <c r="F23" s="36">
        <f t="shared" si="0"/>
        <v>0</v>
      </c>
    </row>
    <row r="24" spans="1:6" s="25" customFormat="1" x14ac:dyDescent="0.25">
      <c r="A24" s="26">
        <v>10</v>
      </c>
      <c r="B24" s="124" t="s">
        <v>154</v>
      </c>
      <c r="C24" s="129" t="s">
        <v>15</v>
      </c>
      <c r="D24" s="128">
        <v>6</v>
      </c>
      <c r="E24" s="128"/>
      <c r="F24" s="36">
        <f t="shared" si="0"/>
        <v>0</v>
      </c>
    </row>
    <row r="25" spans="1:6" s="25" customFormat="1" x14ac:dyDescent="0.25">
      <c r="A25" s="26">
        <v>11</v>
      </c>
      <c r="B25" s="124" t="s">
        <v>158</v>
      </c>
      <c r="C25" s="129" t="s">
        <v>15</v>
      </c>
      <c r="D25" s="130">
        <v>3</v>
      </c>
      <c r="E25" s="155"/>
      <c r="F25" s="36">
        <f t="shared" si="0"/>
        <v>0</v>
      </c>
    </row>
    <row r="26" spans="1:6" s="25" customFormat="1" x14ac:dyDescent="0.25">
      <c r="A26" s="26">
        <v>12</v>
      </c>
      <c r="B26" s="124" t="s">
        <v>159</v>
      </c>
      <c r="C26" s="129" t="s">
        <v>15</v>
      </c>
      <c r="D26" s="130">
        <v>3</v>
      </c>
      <c r="E26" s="155"/>
      <c r="F26" s="36">
        <f t="shared" si="0"/>
        <v>0</v>
      </c>
    </row>
    <row r="27" spans="1:6" s="25" customFormat="1" x14ac:dyDescent="0.25">
      <c r="A27" s="26">
        <v>13</v>
      </c>
      <c r="B27" s="124" t="s">
        <v>160</v>
      </c>
      <c r="C27" s="129" t="s">
        <v>58</v>
      </c>
      <c r="D27" s="130">
        <v>200</v>
      </c>
      <c r="E27" s="155"/>
      <c r="F27" s="36">
        <f t="shared" si="0"/>
        <v>0</v>
      </c>
    </row>
    <row r="28" spans="1:6" s="25" customFormat="1" x14ac:dyDescent="0.25">
      <c r="A28" s="26">
        <v>14</v>
      </c>
      <c r="B28" s="124" t="s">
        <v>161</v>
      </c>
      <c r="C28" s="129" t="s">
        <v>58</v>
      </c>
      <c r="D28" s="130">
        <v>200</v>
      </c>
      <c r="E28" s="155"/>
      <c r="F28" s="36">
        <f t="shared" si="0"/>
        <v>0</v>
      </c>
    </row>
    <row r="29" spans="1:6" s="25" customFormat="1" x14ac:dyDescent="0.25">
      <c r="A29" s="26">
        <v>15</v>
      </c>
      <c r="B29" s="124" t="s">
        <v>162</v>
      </c>
      <c r="C29" s="129" t="s">
        <v>58</v>
      </c>
      <c r="D29" s="130">
        <v>95</v>
      </c>
      <c r="E29" s="155"/>
      <c r="F29" s="36">
        <f t="shared" si="0"/>
        <v>0</v>
      </c>
    </row>
    <row r="30" spans="1:6" x14ac:dyDescent="0.25">
      <c r="A30" s="26">
        <v>16</v>
      </c>
      <c r="B30" s="22" t="s">
        <v>61</v>
      </c>
      <c r="C30" s="26" t="s">
        <v>56</v>
      </c>
      <c r="D30" s="131">
        <v>5</v>
      </c>
      <c r="E30" s="36"/>
      <c r="F30" s="36">
        <f t="shared" si="0"/>
        <v>0</v>
      </c>
    </row>
    <row r="31" spans="1:6" x14ac:dyDescent="0.25">
      <c r="A31" s="26">
        <v>17</v>
      </c>
      <c r="B31" s="22" t="s">
        <v>63</v>
      </c>
      <c r="C31" s="26" t="s">
        <v>56</v>
      </c>
      <c r="D31" s="131">
        <v>5</v>
      </c>
      <c r="E31" s="36"/>
      <c r="F31" s="36">
        <f t="shared" si="0"/>
        <v>0</v>
      </c>
    </row>
    <row r="32" spans="1:6" x14ac:dyDescent="0.25">
      <c r="A32" s="26">
        <v>18</v>
      </c>
      <c r="B32" s="22" t="s">
        <v>0</v>
      </c>
      <c r="C32" s="26" t="s">
        <v>58</v>
      </c>
      <c r="D32" s="131">
        <v>120</v>
      </c>
      <c r="E32" s="36"/>
      <c r="F32" s="36">
        <f t="shared" si="0"/>
        <v>0</v>
      </c>
    </row>
    <row r="33" spans="1:6" x14ac:dyDescent="0.25">
      <c r="A33" s="26">
        <v>19</v>
      </c>
      <c r="B33" s="22" t="s">
        <v>65</v>
      </c>
      <c r="C33" s="26" t="s">
        <v>58</v>
      </c>
      <c r="D33" s="131">
        <v>215</v>
      </c>
      <c r="E33" s="36"/>
      <c r="F33" s="36">
        <f t="shared" si="0"/>
        <v>0</v>
      </c>
    </row>
    <row r="34" spans="1:6" x14ac:dyDescent="0.25">
      <c r="A34" s="26">
        <v>20</v>
      </c>
      <c r="B34" s="142" t="s">
        <v>66</v>
      </c>
      <c r="C34" s="26" t="s">
        <v>67</v>
      </c>
      <c r="D34" s="131">
        <v>30</v>
      </c>
      <c r="E34" s="36"/>
      <c r="F34" s="36">
        <f t="shared" si="0"/>
        <v>0</v>
      </c>
    </row>
    <row r="35" spans="1:6" x14ac:dyDescent="0.25">
      <c r="A35" s="26">
        <v>21</v>
      </c>
      <c r="B35" s="22" t="s">
        <v>10</v>
      </c>
      <c r="C35" s="27" t="s">
        <v>15</v>
      </c>
      <c r="D35" s="145">
        <v>7</v>
      </c>
      <c r="E35" s="36"/>
      <c r="F35" s="36">
        <f t="shared" si="0"/>
        <v>0</v>
      </c>
    </row>
    <row r="36" spans="1:6" x14ac:dyDescent="0.25">
      <c r="A36" s="26">
        <v>22</v>
      </c>
      <c r="B36" s="22" t="s">
        <v>68</v>
      </c>
      <c r="C36" s="27" t="s">
        <v>15</v>
      </c>
      <c r="D36" s="145">
        <v>1</v>
      </c>
      <c r="E36" s="36"/>
      <c r="F36" s="36">
        <f t="shared" si="0"/>
        <v>0</v>
      </c>
    </row>
    <row r="37" spans="1:6" s="23" customFormat="1" x14ac:dyDescent="0.25">
      <c r="A37" s="26">
        <v>23</v>
      </c>
      <c r="B37" s="24" t="s">
        <v>89</v>
      </c>
      <c r="C37" s="27" t="s">
        <v>15</v>
      </c>
      <c r="D37" s="144">
        <v>9</v>
      </c>
      <c r="E37" s="36"/>
      <c r="F37" s="36">
        <f t="shared" si="0"/>
        <v>0</v>
      </c>
    </row>
    <row r="38" spans="1:6" ht="30" x14ac:dyDescent="0.25">
      <c r="A38" s="26">
        <v>24</v>
      </c>
      <c r="B38" s="24" t="s">
        <v>70</v>
      </c>
      <c r="C38" s="26" t="s">
        <v>56</v>
      </c>
      <c r="D38" s="131">
        <v>5</v>
      </c>
      <c r="E38" s="36"/>
      <c r="F38" s="36">
        <f t="shared" si="0"/>
        <v>0</v>
      </c>
    </row>
    <row r="39" spans="1:6" x14ac:dyDescent="0.25">
      <c r="A39" s="26">
        <v>25</v>
      </c>
      <c r="B39" s="22" t="s">
        <v>90</v>
      </c>
      <c r="C39" s="26" t="s">
        <v>56</v>
      </c>
      <c r="D39" s="131">
        <v>5</v>
      </c>
      <c r="E39" s="36"/>
      <c r="F39" s="36">
        <f t="shared" si="0"/>
        <v>0</v>
      </c>
    </row>
    <row r="40" spans="1:6" ht="30" x14ac:dyDescent="0.25">
      <c r="A40" s="26">
        <v>26</v>
      </c>
      <c r="B40" s="22" t="s">
        <v>91</v>
      </c>
      <c r="C40" s="26" t="s">
        <v>56</v>
      </c>
      <c r="D40" s="131">
        <v>12</v>
      </c>
      <c r="E40" s="36"/>
      <c r="F40" s="36">
        <f t="shared" si="0"/>
        <v>0</v>
      </c>
    </row>
    <row r="41" spans="1:6" x14ac:dyDescent="0.25">
      <c r="A41" s="26">
        <v>27</v>
      </c>
      <c r="B41" s="22" t="s">
        <v>40</v>
      </c>
      <c r="C41" s="26" t="s">
        <v>56</v>
      </c>
      <c r="D41" s="131">
        <v>3</v>
      </c>
      <c r="E41" s="36"/>
      <c r="F41" s="36">
        <f t="shared" si="0"/>
        <v>0</v>
      </c>
    </row>
    <row r="42" spans="1:6" x14ac:dyDescent="0.25">
      <c r="A42" s="26">
        <v>28</v>
      </c>
      <c r="B42" s="22" t="s">
        <v>30</v>
      </c>
      <c r="C42" s="26" t="s">
        <v>56</v>
      </c>
      <c r="D42" s="131">
        <v>3</v>
      </c>
      <c r="E42" s="36"/>
      <c r="F42" s="36">
        <f t="shared" si="0"/>
        <v>0</v>
      </c>
    </row>
    <row r="43" spans="1:6" x14ac:dyDescent="0.25">
      <c r="A43" s="26">
        <v>29</v>
      </c>
      <c r="B43" s="22" t="s">
        <v>31</v>
      </c>
      <c r="C43" s="26" t="s">
        <v>56</v>
      </c>
      <c r="D43" s="131">
        <v>6</v>
      </c>
      <c r="E43" s="36"/>
      <c r="F43" s="36">
        <f t="shared" si="0"/>
        <v>0</v>
      </c>
    </row>
    <row r="44" spans="1:6" s="23" customFormat="1" ht="30" x14ac:dyDescent="0.25">
      <c r="A44" s="26">
        <v>30</v>
      </c>
      <c r="B44" s="141" t="s">
        <v>171</v>
      </c>
      <c r="C44" s="26" t="s">
        <v>56</v>
      </c>
      <c r="D44" s="36">
        <v>1</v>
      </c>
      <c r="E44" s="36"/>
      <c r="F44" s="36">
        <f t="shared" si="0"/>
        <v>0</v>
      </c>
    </row>
    <row r="45" spans="1:6" x14ac:dyDescent="0.25">
      <c r="A45" s="26">
        <v>31</v>
      </c>
      <c r="B45" s="22" t="s">
        <v>6</v>
      </c>
      <c r="C45" s="26" t="s">
        <v>56</v>
      </c>
      <c r="D45" s="131">
        <v>1</v>
      </c>
      <c r="E45" s="36"/>
      <c r="F45" s="36">
        <f t="shared" si="0"/>
        <v>0</v>
      </c>
    </row>
    <row r="46" spans="1:6" ht="30" x14ac:dyDescent="0.25">
      <c r="A46" s="26">
        <v>32</v>
      </c>
      <c r="B46" s="22" t="s">
        <v>92</v>
      </c>
      <c r="C46" s="26" t="s">
        <v>56</v>
      </c>
      <c r="D46" s="131">
        <v>6</v>
      </c>
      <c r="E46" s="36"/>
      <c r="F46" s="36">
        <f t="shared" si="0"/>
        <v>0</v>
      </c>
    </row>
    <row r="47" spans="1:6" x14ac:dyDescent="0.25">
      <c r="A47" s="26">
        <v>33</v>
      </c>
      <c r="B47" s="22" t="s">
        <v>38</v>
      </c>
      <c r="C47" s="26" t="s">
        <v>58</v>
      </c>
      <c r="D47" s="131">
        <v>30</v>
      </c>
      <c r="E47" s="36"/>
      <c r="F47" s="36">
        <f t="shared" si="0"/>
        <v>0</v>
      </c>
    </row>
    <row r="48" spans="1:6" x14ac:dyDescent="0.25">
      <c r="A48" s="26">
        <v>34</v>
      </c>
      <c r="B48" s="22" t="s">
        <v>39</v>
      </c>
      <c r="C48" s="26" t="s">
        <v>58</v>
      </c>
      <c r="D48" s="131">
        <v>30</v>
      </c>
      <c r="E48" s="36"/>
      <c r="F48" s="36">
        <f t="shared" si="0"/>
        <v>0</v>
      </c>
    </row>
    <row r="49" spans="1:6" s="23" customFormat="1" x14ac:dyDescent="0.25">
      <c r="A49" s="26">
        <v>35</v>
      </c>
      <c r="B49" s="24" t="s">
        <v>82</v>
      </c>
      <c r="C49" s="26" t="s">
        <v>58</v>
      </c>
      <c r="D49" s="36">
        <v>15</v>
      </c>
      <c r="E49" s="36"/>
      <c r="F49" s="36">
        <f t="shared" si="0"/>
        <v>0</v>
      </c>
    </row>
    <row r="50" spans="1:6" s="23" customFormat="1" x14ac:dyDescent="0.25">
      <c r="A50" s="26">
        <v>36</v>
      </c>
      <c r="B50" s="24" t="s">
        <v>83</v>
      </c>
      <c r="C50" s="26" t="s">
        <v>58</v>
      </c>
      <c r="D50" s="36">
        <v>105</v>
      </c>
      <c r="E50" s="36"/>
      <c r="F50" s="36">
        <f t="shared" si="0"/>
        <v>0</v>
      </c>
    </row>
    <row r="51" spans="1:6" s="23" customFormat="1" x14ac:dyDescent="0.25">
      <c r="A51" s="26">
        <v>37</v>
      </c>
      <c r="B51" s="24" t="s">
        <v>84</v>
      </c>
      <c r="C51" s="26" t="s">
        <v>58</v>
      </c>
      <c r="D51" s="36">
        <v>50</v>
      </c>
      <c r="E51" s="36"/>
      <c r="F51" s="36">
        <f t="shared" si="0"/>
        <v>0</v>
      </c>
    </row>
    <row r="52" spans="1:6" s="23" customFormat="1" x14ac:dyDescent="0.25">
      <c r="A52" s="26">
        <v>38</v>
      </c>
      <c r="B52" s="24" t="s">
        <v>93</v>
      </c>
      <c r="C52" s="26" t="s">
        <v>58</v>
      </c>
      <c r="D52" s="36">
        <v>20</v>
      </c>
      <c r="E52" s="36"/>
      <c r="F52" s="36">
        <f t="shared" si="0"/>
        <v>0</v>
      </c>
    </row>
    <row r="53" spans="1:6" x14ac:dyDescent="0.25">
      <c r="A53" s="26">
        <v>39</v>
      </c>
      <c r="B53" s="22" t="s">
        <v>23</v>
      </c>
      <c r="C53" s="26" t="s">
        <v>56</v>
      </c>
      <c r="D53" s="131">
        <v>150</v>
      </c>
      <c r="E53" s="36"/>
      <c r="F53" s="36">
        <f t="shared" si="0"/>
        <v>0</v>
      </c>
    </row>
    <row r="54" spans="1:6" ht="30" x14ac:dyDescent="0.25">
      <c r="A54" s="26">
        <v>40</v>
      </c>
      <c r="B54" s="22" t="s">
        <v>85</v>
      </c>
      <c r="C54" s="26" t="s">
        <v>56</v>
      </c>
      <c r="D54" s="131">
        <v>1</v>
      </c>
      <c r="E54" s="36"/>
      <c r="F54" s="36">
        <f t="shared" si="0"/>
        <v>0</v>
      </c>
    </row>
    <row r="55" spans="1:6" ht="30" x14ac:dyDescent="0.25">
      <c r="A55" s="26">
        <v>41</v>
      </c>
      <c r="B55" s="22" t="s">
        <v>86</v>
      </c>
      <c r="C55" s="26" t="s">
        <v>56</v>
      </c>
      <c r="D55" s="131">
        <v>4</v>
      </c>
      <c r="E55" s="36"/>
      <c r="F55" s="36">
        <f t="shared" si="0"/>
        <v>0</v>
      </c>
    </row>
    <row r="56" spans="1:6" ht="30" x14ac:dyDescent="0.25">
      <c r="A56" s="26">
        <v>42</v>
      </c>
      <c r="B56" s="22" t="s">
        <v>87</v>
      </c>
      <c r="C56" s="26" t="s">
        <v>56</v>
      </c>
      <c r="D56" s="131">
        <v>1</v>
      </c>
      <c r="E56" s="36"/>
      <c r="F56" s="36">
        <f t="shared" si="0"/>
        <v>0</v>
      </c>
    </row>
    <row r="57" spans="1:6" ht="30" x14ac:dyDescent="0.25">
      <c r="A57" s="26">
        <v>43</v>
      </c>
      <c r="B57" s="22" t="s">
        <v>94</v>
      </c>
      <c r="C57" s="26" t="s">
        <v>56</v>
      </c>
      <c r="D57" s="131">
        <v>1</v>
      </c>
      <c r="E57" s="36"/>
      <c r="F57" s="36">
        <f t="shared" si="0"/>
        <v>0</v>
      </c>
    </row>
    <row r="58" spans="1:6" x14ac:dyDescent="0.25">
      <c r="A58" s="26">
        <v>44</v>
      </c>
      <c r="B58" s="22" t="s">
        <v>8</v>
      </c>
      <c r="C58" s="26" t="s">
        <v>56</v>
      </c>
      <c r="D58" s="131">
        <v>1</v>
      </c>
      <c r="E58" s="36"/>
      <c r="F58" s="36">
        <f t="shared" si="0"/>
        <v>0</v>
      </c>
    </row>
    <row r="59" spans="1:6" x14ac:dyDescent="0.25">
      <c r="A59" s="26">
        <v>45</v>
      </c>
      <c r="B59" s="22" t="s">
        <v>167</v>
      </c>
      <c r="C59" s="26" t="s">
        <v>58</v>
      </c>
      <c r="D59" s="131">
        <v>60</v>
      </c>
      <c r="E59" s="36"/>
      <c r="F59" s="36">
        <f t="shared" si="0"/>
        <v>0</v>
      </c>
    </row>
    <row r="60" spans="1:6" x14ac:dyDescent="0.25">
      <c r="A60" s="26">
        <v>46</v>
      </c>
      <c r="B60" s="22" t="s">
        <v>5</v>
      </c>
      <c r="C60" s="26" t="s">
        <v>58</v>
      </c>
      <c r="D60" s="131">
        <v>340</v>
      </c>
      <c r="E60" s="36"/>
      <c r="F60" s="36">
        <f t="shared" si="0"/>
        <v>0</v>
      </c>
    </row>
    <row r="61" spans="1:6" x14ac:dyDescent="0.25">
      <c r="A61" s="26">
        <v>47</v>
      </c>
      <c r="B61" s="22" t="s">
        <v>11</v>
      </c>
      <c r="C61" s="26" t="s">
        <v>16</v>
      </c>
      <c r="D61" s="131">
        <v>5</v>
      </c>
      <c r="E61" s="36"/>
      <c r="F61" s="36">
        <f t="shared" si="0"/>
        <v>0</v>
      </c>
    </row>
    <row r="62" spans="1:6" x14ac:dyDescent="0.25">
      <c r="A62" s="26">
        <v>48</v>
      </c>
      <c r="B62" s="22" t="s">
        <v>3</v>
      </c>
      <c r="C62" s="26" t="s">
        <v>16</v>
      </c>
      <c r="D62" s="131">
        <v>3</v>
      </c>
      <c r="E62" s="36"/>
      <c r="F62" s="36">
        <f t="shared" si="0"/>
        <v>0</v>
      </c>
    </row>
    <row r="63" spans="1:6" x14ac:dyDescent="0.25">
      <c r="A63" s="26">
        <v>49</v>
      </c>
      <c r="B63" s="22" t="s">
        <v>75</v>
      </c>
      <c r="C63" s="26" t="s">
        <v>56</v>
      </c>
      <c r="D63" s="131">
        <v>2</v>
      </c>
      <c r="E63" s="131"/>
      <c r="F63" s="36">
        <f t="shared" si="0"/>
        <v>0</v>
      </c>
    </row>
    <row r="64" spans="1:6" x14ac:dyDescent="0.25">
      <c r="A64" s="26">
        <v>50</v>
      </c>
      <c r="B64" s="22" t="s">
        <v>28</v>
      </c>
      <c r="C64" s="26" t="s">
        <v>15</v>
      </c>
      <c r="D64" s="131">
        <v>1</v>
      </c>
      <c r="E64" s="35"/>
      <c r="F64" s="36">
        <f t="shared" si="0"/>
        <v>0</v>
      </c>
    </row>
    <row r="65" spans="1:6" x14ac:dyDescent="0.25">
      <c r="A65" s="26">
        <v>51</v>
      </c>
      <c r="B65" s="22" t="s">
        <v>29</v>
      </c>
      <c r="C65" s="26" t="s">
        <v>15</v>
      </c>
      <c r="D65" s="131">
        <v>1</v>
      </c>
      <c r="E65" s="35"/>
      <c r="F65" s="36">
        <f t="shared" si="0"/>
        <v>0</v>
      </c>
    </row>
    <row r="66" spans="1:6" s="53" customFormat="1" x14ac:dyDescent="0.25">
      <c r="A66" s="26">
        <v>52</v>
      </c>
      <c r="B66" s="22" t="s">
        <v>168</v>
      </c>
      <c r="C66" s="27" t="s">
        <v>15</v>
      </c>
      <c r="D66" s="36">
        <v>1</v>
      </c>
      <c r="E66" s="36"/>
      <c r="F66" s="35">
        <f t="shared" si="0"/>
        <v>0</v>
      </c>
    </row>
    <row r="67" spans="1:6" s="53" customFormat="1" x14ac:dyDescent="0.25">
      <c r="A67" s="26"/>
      <c r="B67" s="63" t="s">
        <v>111</v>
      </c>
      <c r="C67" s="26"/>
      <c r="D67" s="131"/>
      <c r="E67" s="115"/>
      <c r="F67" s="36"/>
    </row>
    <row r="68" spans="1:6" s="53" customFormat="1" x14ac:dyDescent="0.25">
      <c r="A68" s="26">
        <v>53</v>
      </c>
      <c r="B68" s="38" t="s">
        <v>112</v>
      </c>
      <c r="C68" s="41" t="s">
        <v>15</v>
      </c>
      <c r="D68" s="131">
        <v>2</v>
      </c>
      <c r="E68" s="115"/>
      <c r="F68" s="36">
        <f t="shared" si="0"/>
        <v>0</v>
      </c>
    </row>
    <row r="69" spans="1:6" s="53" customFormat="1" x14ac:dyDescent="0.25">
      <c r="A69" s="26">
        <v>54</v>
      </c>
      <c r="B69" s="38" t="s">
        <v>113</v>
      </c>
      <c r="C69" s="41" t="s">
        <v>17</v>
      </c>
      <c r="D69" s="131">
        <v>24</v>
      </c>
      <c r="E69" s="115"/>
      <c r="F69" s="36">
        <f t="shared" si="0"/>
        <v>0</v>
      </c>
    </row>
    <row r="70" spans="1:6" s="53" customFormat="1" ht="30" x14ac:dyDescent="0.25">
      <c r="A70" s="26">
        <v>55</v>
      </c>
      <c r="B70" s="38" t="s">
        <v>140</v>
      </c>
      <c r="C70" s="41" t="s">
        <v>15</v>
      </c>
      <c r="D70" s="131">
        <v>3</v>
      </c>
      <c r="E70" s="115"/>
      <c r="F70" s="36">
        <f t="shared" si="0"/>
        <v>0</v>
      </c>
    </row>
    <row r="71" spans="1:6" s="53" customFormat="1" x14ac:dyDescent="0.25">
      <c r="A71" s="26">
        <v>56</v>
      </c>
      <c r="B71" s="38" t="s">
        <v>143</v>
      </c>
      <c r="C71" s="139" t="s">
        <v>15</v>
      </c>
      <c r="D71" s="131">
        <v>1</v>
      </c>
      <c r="E71" s="115"/>
      <c r="F71" s="36">
        <f t="shared" si="0"/>
        <v>0</v>
      </c>
    </row>
    <row r="72" spans="1:6" s="53" customFormat="1" x14ac:dyDescent="0.25">
      <c r="A72" s="26">
        <v>57</v>
      </c>
      <c r="B72" s="38" t="s">
        <v>141</v>
      </c>
      <c r="C72" s="139" t="s">
        <v>15</v>
      </c>
      <c r="D72" s="131">
        <v>1</v>
      </c>
      <c r="E72" s="115"/>
      <c r="F72" s="36">
        <f t="shared" si="0"/>
        <v>0</v>
      </c>
    </row>
    <row r="73" spans="1:6" s="53" customFormat="1" x14ac:dyDescent="0.25">
      <c r="A73" s="26">
        <v>58</v>
      </c>
      <c r="B73" s="38" t="s">
        <v>142</v>
      </c>
      <c r="C73" s="139" t="s">
        <v>15</v>
      </c>
      <c r="D73" s="131">
        <v>2</v>
      </c>
      <c r="E73" s="115"/>
      <c r="F73" s="36">
        <f t="shared" si="0"/>
        <v>0</v>
      </c>
    </row>
    <row r="74" spans="1:6" s="53" customFormat="1" x14ac:dyDescent="0.25">
      <c r="A74" s="26">
        <v>59</v>
      </c>
      <c r="B74" s="38" t="s">
        <v>114</v>
      </c>
      <c r="C74" s="139" t="s">
        <v>15</v>
      </c>
      <c r="D74" s="131">
        <v>1</v>
      </c>
      <c r="E74" s="115"/>
      <c r="F74" s="36">
        <f t="shared" si="0"/>
        <v>0</v>
      </c>
    </row>
    <row r="75" spans="1:6" s="53" customFormat="1" x14ac:dyDescent="0.25">
      <c r="A75" s="26">
        <v>60</v>
      </c>
      <c r="B75" s="38" t="s">
        <v>115</v>
      </c>
      <c r="C75" s="41" t="s">
        <v>58</v>
      </c>
      <c r="D75" s="131">
        <v>60</v>
      </c>
      <c r="E75" s="115"/>
      <c r="F75" s="36">
        <f t="shared" si="0"/>
        <v>0</v>
      </c>
    </row>
    <row r="76" spans="1:6" s="53" customFormat="1" x14ac:dyDescent="0.25">
      <c r="A76" s="26">
        <v>61</v>
      </c>
      <c r="B76" s="38" t="s">
        <v>116</v>
      </c>
      <c r="C76" s="41" t="s">
        <v>15</v>
      </c>
      <c r="D76" s="131">
        <v>5</v>
      </c>
      <c r="E76" s="115"/>
      <c r="F76" s="36">
        <f t="shared" si="0"/>
        <v>0</v>
      </c>
    </row>
    <row r="77" spans="1:6" s="53" customFormat="1" x14ac:dyDescent="0.25">
      <c r="A77" s="26">
        <v>62</v>
      </c>
      <c r="B77" s="38" t="s">
        <v>117</v>
      </c>
      <c r="C77" s="41" t="s">
        <v>15</v>
      </c>
      <c r="D77" s="131">
        <v>5</v>
      </c>
      <c r="E77" s="115"/>
      <c r="F77" s="36">
        <f t="shared" si="0"/>
        <v>0</v>
      </c>
    </row>
    <row r="78" spans="1:6" s="53" customFormat="1" x14ac:dyDescent="0.25">
      <c r="A78" s="26">
        <v>63</v>
      </c>
      <c r="B78" s="38" t="s">
        <v>118</v>
      </c>
      <c r="C78" s="41" t="s">
        <v>15</v>
      </c>
      <c r="D78" s="131">
        <v>5</v>
      </c>
      <c r="E78" s="115"/>
      <c r="F78" s="36">
        <f t="shared" si="0"/>
        <v>0</v>
      </c>
    </row>
    <row r="79" spans="1:6" s="53" customFormat="1" x14ac:dyDescent="0.25">
      <c r="A79" s="26">
        <v>64</v>
      </c>
      <c r="B79" s="38" t="s">
        <v>119</v>
      </c>
      <c r="C79" s="41" t="s">
        <v>15</v>
      </c>
      <c r="D79" s="131">
        <v>5</v>
      </c>
      <c r="E79" s="115"/>
      <c r="F79" s="36">
        <f t="shared" ref="F79:F82" si="1">ROUND(D79*E79,2)</f>
        <v>0</v>
      </c>
    </row>
    <row r="80" spans="1:6" s="53" customFormat="1" x14ac:dyDescent="0.25">
      <c r="A80" s="26">
        <v>65</v>
      </c>
      <c r="B80" s="38" t="s">
        <v>120</v>
      </c>
      <c r="C80" s="41" t="s">
        <v>15</v>
      </c>
      <c r="D80" s="131">
        <v>5</v>
      </c>
      <c r="E80" s="115"/>
      <c r="F80" s="36">
        <f t="shared" si="1"/>
        <v>0</v>
      </c>
    </row>
    <row r="81" spans="1:8" s="53" customFormat="1" ht="30" x14ac:dyDescent="0.25">
      <c r="A81" s="26">
        <v>66</v>
      </c>
      <c r="B81" s="38" t="s">
        <v>121</v>
      </c>
      <c r="C81" s="41" t="s">
        <v>122</v>
      </c>
      <c r="D81" s="131">
        <v>8</v>
      </c>
      <c r="E81" s="115"/>
      <c r="F81" s="36">
        <f t="shared" si="1"/>
        <v>0</v>
      </c>
    </row>
    <row r="82" spans="1:8" s="53" customFormat="1" x14ac:dyDescent="0.25">
      <c r="A82" s="26">
        <v>67</v>
      </c>
      <c r="B82" s="38" t="s">
        <v>123</v>
      </c>
      <c r="C82" s="41" t="s">
        <v>124</v>
      </c>
      <c r="D82" s="131">
        <v>15</v>
      </c>
      <c r="E82" s="115"/>
      <c r="F82" s="36">
        <f t="shared" si="1"/>
        <v>0</v>
      </c>
    </row>
    <row r="83" spans="1:8" s="53" customFormat="1" x14ac:dyDescent="0.25">
      <c r="A83" s="134"/>
      <c r="B83" s="76"/>
      <c r="C83" s="77"/>
      <c r="D83" s="150"/>
      <c r="E83" s="123"/>
      <c r="F83" s="36"/>
    </row>
    <row r="84" spans="1:8" x14ac:dyDescent="0.25">
      <c r="A84" s="146"/>
      <c r="B84" s="147"/>
      <c r="C84" s="137"/>
      <c r="D84" s="167" t="s">
        <v>21</v>
      </c>
      <c r="E84" s="168"/>
      <c r="F84" s="136">
        <f>SUM(F15:F83)</f>
        <v>0</v>
      </c>
      <c r="G84" s="3"/>
      <c r="H84" s="75"/>
    </row>
    <row r="85" spans="1:8" x14ac:dyDescent="0.25">
      <c r="A85" s="146"/>
      <c r="B85" s="147"/>
      <c r="C85" s="137"/>
      <c r="D85" s="167" t="s">
        <v>22</v>
      </c>
      <c r="E85" s="168"/>
      <c r="F85" s="136">
        <f>ROUND(F84*20%,2)</f>
        <v>0</v>
      </c>
      <c r="G85" s="3"/>
    </row>
    <row r="86" spans="1:8" x14ac:dyDescent="0.25">
      <c r="A86" s="146"/>
      <c r="B86" s="147"/>
      <c r="C86" s="137"/>
      <c r="D86" s="167" t="s">
        <v>20</v>
      </c>
      <c r="E86" s="168"/>
      <c r="F86" s="136">
        <f>SUM(F84:F85)</f>
        <v>0</v>
      </c>
      <c r="G86" s="3"/>
      <c r="H86" s="75"/>
    </row>
    <row r="87" spans="1:8" x14ac:dyDescent="0.25">
      <c r="A87" s="146"/>
      <c r="B87" s="147"/>
      <c r="C87" s="137"/>
      <c r="D87" s="150"/>
      <c r="E87" s="150"/>
      <c r="F87" s="151"/>
      <c r="G87" s="3"/>
    </row>
    <row r="88" spans="1:8" x14ac:dyDescent="0.25">
      <c r="A88" s="133"/>
      <c r="B88" s="133"/>
      <c r="C88" s="133"/>
      <c r="D88" s="133"/>
      <c r="E88" s="133"/>
      <c r="F88" s="133"/>
    </row>
    <row r="89" spans="1:8" x14ac:dyDescent="0.25">
      <c r="A89" s="133"/>
      <c r="B89" s="152" t="s">
        <v>157</v>
      </c>
      <c r="C89" s="152"/>
      <c r="D89" s="153"/>
      <c r="E89" s="154"/>
      <c r="F89" s="152"/>
    </row>
    <row r="90" spans="1:8" x14ac:dyDescent="0.25">
      <c r="A90" s="133"/>
      <c r="B90" s="133"/>
      <c r="C90" s="133"/>
      <c r="D90" s="133"/>
      <c r="E90" s="133"/>
      <c r="F90" s="133"/>
    </row>
    <row r="91" spans="1:8" x14ac:dyDescent="0.25">
      <c r="A91" s="133"/>
      <c r="B91" s="133"/>
      <c r="C91" s="133"/>
      <c r="D91" s="133"/>
      <c r="E91" s="133"/>
      <c r="F91" s="133"/>
    </row>
    <row r="92" spans="1:8" x14ac:dyDescent="0.25">
      <c r="A92" s="2"/>
      <c r="B92" s="2"/>
      <c r="C92" s="2"/>
      <c r="D92" s="2"/>
      <c r="E92" s="2"/>
      <c r="F92" s="2"/>
    </row>
    <row r="93" spans="1:8" x14ac:dyDescent="0.25">
      <c r="A93" s="2"/>
      <c r="B93" s="2"/>
      <c r="C93" s="2"/>
      <c r="D93" s="2"/>
      <c r="E93" s="2"/>
      <c r="F93" s="2"/>
    </row>
    <row r="94" spans="1:8" x14ac:dyDescent="0.25">
      <c r="A94" s="2"/>
      <c r="B94" s="2"/>
      <c r="C94" s="2"/>
      <c r="D94" s="2"/>
      <c r="E94" s="2"/>
      <c r="F94" s="2"/>
    </row>
    <row r="95" spans="1:8" x14ac:dyDescent="0.25">
      <c r="A95" s="2"/>
      <c r="B95" s="2"/>
      <c r="C95" s="2"/>
      <c r="D95" s="2"/>
      <c r="E95" s="2"/>
      <c r="F95" s="2"/>
    </row>
    <row r="96" spans="1:8" x14ac:dyDescent="0.25">
      <c r="A96" s="2"/>
      <c r="B96" s="2"/>
      <c r="C96" s="2"/>
      <c r="D96" s="2"/>
      <c r="E96" s="2"/>
      <c r="F96" s="2"/>
    </row>
    <row r="97" spans="1:6" x14ac:dyDescent="0.25">
      <c r="A97" s="2"/>
      <c r="B97" s="2"/>
      <c r="C97" s="2"/>
      <c r="D97" s="2"/>
      <c r="E97" s="2"/>
      <c r="F97" s="2"/>
    </row>
    <row r="98" spans="1:6" x14ac:dyDescent="0.25">
      <c r="A98" s="2"/>
      <c r="B98" s="2"/>
      <c r="C98" s="2"/>
      <c r="D98" s="2"/>
      <c r="E98" s="2"/>
      <c r="F98" s="2"/>
    </row>
    <row r="99" spans="1:6" x14ac:dyDescent="0.25">
      <c r="A99" s="2"/>
      <c r="B99" s="2"/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2"/>
      <c r="B101" s="2"/>
      <c r="C101" s="2"/>
      <c r="D101" s="2"/>
      <c r="E101" s="2"/>
      <c r="F101" s="2"/>
    </row>
    <row r="102" spans="1:6" x14ac:dyDescent="0.25">
      <c r="A102" s="2"/>
      <c r="B102" s="2"/>
      <c r="C102" s="2"/>
      <c r="D102" s="2"/>
      <c r="E102" s="2"/>
      <c r="F102" s="2"/>
    </row>
    <row r="103" spans="1:6" x14ac:dyDescent="0.25">
      <c r="A103" s="2"/>
      <c r="B103" s="2"/>
      <c r="C103" s="2"/>
      <c r="D103" s="2"/>
      <c r="E103" s="2"/>
      <c r="F103" s="2"/>
    </row>
    <row r="104" spans="1:6" x14ac:dyDescent="0.25">
      <c r="A104" s="2"/>
      <c r="B104" s="2"/>
      <c r="C104" s="2"/>
      <c r="D104" s="2"/>
      <c r="E104" s="2"/>
      <c r="F104" s="2"/>
    </row>
    <row r="105" spans="1:6" x14ac:dyDescent="0.25">
      <c r="A105" s="2"/>
      <c r="B105" s="2"/>
      <c r="C105" s="2"/>
      <c r="D105" s="2"/>
      <c r="E105" s="2"/>
      <c r="F105" s="2"/>
    </row>
    <row r="106" spans="1:6" x14ac:dyDescent="0.25">
      <c r="A106" s="2"/>
      <c r="B106" s="2"/>
      <c r="C106" s="2"/>
      <c r="D106" s="2"/>
      <c r="E106" s="2"/>
      <c r="F106" s="2"/>
    </row>
    <row r="107" spans="1:6" x14ac:dyDescent="0.25">
      <c r="A107" s="2"/>
      <c r="B107" s="2"/>
      <c r="C107" s="2"/>
      <c r="D107" s="2"/>
      <c r="E107" s="2"/>
      <c r="F107" s="2"/>
    </row>
    <row r="108" spans="1:6" x14ac:dyDescent="0.25">
      <c r="A108" s="2"/>
      <c r="B108" s="2"/>
      <c r="C108" s="2"/>
      <c r="D108" s="2"/>
      <c r="E108" s="2"/>
      <c r="F108" s="2"/>
    </row>
    <row r="109" spans="1:6" x14ac:dyDescent="0.25">
      <c r="A109" s="2"/>
      <c r="B109" s="2"/>
      <c r="C109" s="2"/>
      <c r="D109" s="2"/>
      <c r="E109" s="2"/>
      <c r="F109" s="2"/>
    </row>
    <row r="110" spans="1:6" x14ac:dyDescent="0.25">
      <c r="A110" s="2"/>
      <c r="B110" s="2"/>
      <c r="C110" s="2"/>
      <c r="D110" s="2"/>
      <c r="E110" s="2"/>
      <c r="F110" s="2"/>
    </row>
    <row r="111" spans="1:6" x14ac:dyDescent="0.25">
      <c r="A111" s="2"/>
      <c r="B111" s="2"/>
      <c r="C111" s="2"/>
      <c r="D111" s="2"/>
      <c r="E111" s="2"/>
      <c r="F111" s="2"/>
    </row>
    <row r="112" spans="1:6" x14ac:dyDescent="0.25">
      <c r="A112" s="2"/>
      <c r="B112" s="2"/>
      <c r="C112" s="2"/>
      <c r="D112" s="2"/>
      <c r="E112" s="2"/>
      <c r="F112" s="2"/>
    </row>
    <row r="113" spans="1:6" x14ac:dyDescent="0.25">
      <c r="A113" s="2"/>
      <c r="B113" s="2"/>
      <c r="C113" s="2"/>
      <c r="D113" s="2"/>
      <c r="E113" s="2"/>
      <c r="F113" s="2"/>
    </row>
    <row r="114" spans="1:6" x14ac:dyDescent="0.25">
      <c r="A114" s="2"/>
      <c r="B114" s="2"/>
      <c r="C114" s="2"/>
      <c r="D114" s="2"/>
      <c r="E114" s="2"/>
      <c r="F114" s="2"/>
    </row>
    <row r="115" spans="1:6" x14ac:dyDescent="0.25">
      <c r="A115" s="2"/>
      <c r="B115" s="2"/>
      <c r="C115" s="2"/>
      <c r="D115" s="2"/>
      <c r="E115" s="2"/>
      <c r="F115" s="2"/>
    </row>
    <row r="116" spans="1:6" x14ac:dyDescent="0.25">
      <c r="A116" s="2"/>
      <c r="B116" s="2"/>
      <c r="C116" s="2"/>
      <c r="D116" s="2"/>
      <c r="E116" s="2"/>
      <c r="F116" s="2"/>
    </row>
    <row r="117" spans="1:6" x14ac:dyDescent="0.25">
      <c r="A117" s="2"/>
      <c r="B117" s="2"/>
      <c r="C117" s="2"/>
      <c r="D117" s="2"/>
      <c r="E117" s="2"/>
      <c r="F117" s="2"/>
    </row>
    <row r="118" spans="1:6" x14ac:dyDescent="0.25">
      <c r="A118" s="2"/>
      <c r="B118" s="2"/>
      <c r="C118" s="2"/>
      <c r="D118" s="2"/>
      <c r="E118" s="2"/>
      <c r="F118" s="2"/>
    </row>
    <row r="119" spans="1:6" x14ac:dyDescent="0.25">
      <c r="A119" s="2"/>
      <c r="B119" s="2"/>
      <c r="C119" s="2"/>
      <c r="D119" s="2"/>
      <c r="E119" s="2"/>
      <c r="F119" s="2"/>
    </row>
    <row r="120" spans="1:6" x14ac:dyDescent="0.25">
      <c r="A120" s="2"/>
      <c r="B120" s="2"/>
      <c r="C120" s="2"/>
      <c r="D120" s="2"/>
      <c r="E120" s="2"/>
      <c r="F120" s="2"/>
    </row>
    <row r="121" spans="1:6" x14ac:dyDescent="0.25">
      <c r="A121" s="2"/>
      <c r="B121" s="2"/>
      <c r="C121" s="2"/>
      <c r="D121" s="2"/>
      <c r="E121" s="2"/>
      <c r="F121" s="2"/>
    </row>
    <row r="122" spans="1:6" x14ac:dyDescent="0.25">
      <c r="A122" s="2"/>
      <c r="B122" s="2"/>
      <c r="C122" s="2"/>
      <c r="D122" s="2"/>
      <c r="E122" s="2"/>
      <c r="F122" s="2"/>
    </row>
    <row r="123" spans="1:6" x14ac:dyDescent="0.25">
      <c r="A123" s="2"/>
      <c r="B123" s="2"/>
      <c r="C123" s="2"/>
      <c r="D123" s="2"/>
      <c r="E123" s="2"/>
      <c r="F123" s="2"/>
    </row>
    <row r="124" spans="1:6" x14ac:dyDescent="0.25">
      <c r="A124" s="2"/>
      <c r="B124" s="2"/>
      <c r="C124" s="2"/>
      <c r="D124" s="2"/>
      <c r="E124" s="2"/>
      <c r="F124" s="2"/>
    </row>
    <row r="125" spans="1:6" x14ac:dyDescent="0.25">
      <c r="A125" s="2"/>
      <c r="B125" s="2"/>
      <c r="C125" s="2"/>
      <c r="D125" s="2"/>
      <c r="E125" s="2"/>
      <c r="F125" s="2"/>
    </row>
    <row r="126" spans="1:6" x14ac:dyDescent="0.25">
      <c r="A126" s="2"/>
      <c r="B126" s="2"/>
      <c r="C126" s="2"/>
      <c r="D126" s="2"/>
      <c r="E126" s="2"/>
      <c r="F126" s="2"/>
    </row>
    <row r="127" spans="1:6" x14ac:dyDescent="0.25">
      <c r="A127" s="2"/>
      <c r="B127" s="2"/>
      <c r="C127" s="2"/>
      <c r="D127" s="2"/>
      <c r="E127" s="2"/>
      <c r="F127" s="2"/>
    </row>
    <row r="128" spans="1:6" x14ac:dyDescent="0.25">
      <c r="A128" s="2"/>
      <c r="B128" s="2"/>
      <c r="C128" s="2"/>
      <c r="D128" s="2"/>
      <c r="E128" s="2"/>
      <c r="F128" s="2"/>
    </row>
    <row r="129" spans="1:6" x14ac:dyDescent="0.25">
      <c r="A129" s="2"/>
      <c r="B129" s="2"/>
      <c r="C129" s="2"/>
      <c r="D129" s="2"/>
      <c r="E129" s="2"/>
      <c r="F129" s="2"/>
    </row>
    <row r="130" spans="1:6" x14ac:dyDescent="0.25">
      <c r="A130" s="2"/>
      <c r="B130" s="2"/>
      <c r="C130" s="2"/>
      <c r="D130" s="2"/>
      <c r="E130" s="2"/>
      <c r="F130" s="2"/>
    </row>
    <row r="131" spans="1:6" x14ac:dyDescent="0.25">
      <c r="A131" s="2"/>
      <c r="B131" s="2"/>
      <c r="C131" s="2"/>
      <c r="D131" s="2"/>
      <c r="E131" s="2"/>
      <c r="F131" s="2"/>
    </row>
    <row r="132" spans="1:6" x14ac:dyDescent="0.25">
      <c r="A132" s="2"/>
      <c r="B132" s="2"/>
      <c r="C132" s="2"/>
      <c r="D132" s="2"/>
      <c r="E132" s="2"/>
      <c r="F132" s="2"/>
    </row>
    <row r="133" spans="1:6" x14ac:dyDescent="0.25">
      <c r="A133" s="2"/>
      <c r="B133" s="2"/>
      <c r="C133" s="2"/>
      <c r="D133" s="2"/>
      <c r="E133" s="2"/>
      <c r="F133" s="2"/>
    </row>
    <row r="134" spans="1:6" x14ac:dyDescent="0.25">
      <c r="A134" s="2"/>
      <c r="B134" s="2"/>
      <c r="C134" s="2"/>
      <c r="D134" s="2"/>
      <c r="E134" s="2"/>
      <c r="F134" s="2"/>
    </row>
    <row r="135" spans="1:6" x14ac:dyDescent="0.25">
      <c r="A135" s="2"/>
      <c r="B135" s="2"/>
      <c r="C135" s="2"/>
      <c r="D135" s="2"/>
      <c r="E135" s="2"/>
      <c r="F135" s="2"/>
    </row>
    <row r="136" spans="1:6" x14ac:dyDescent="0.25">
      <c r="A136" s="2"/>
      <c r="B136" s="2"/>
      <c r="C136" s="2"/>
      <c r="D136" s="2"/>
      <c r="E136" s="2"/>
      <c r="F136" s="2"/>
    </row>
    <row r="137" spans="1:6" x14ac:dyDescent="0.25">
      <c r="A137" s="2"/>
      <c r="B137" s="2"/>
      <c r="C137" s="2"/>
      <c r="D137" s="2"/>
      <c r="E137" s="2"/>
      <c r="F137" s="2"/>
    </row>
    <row r="138" spans="1:6" x14ac:dyDescent="0.25">
      <c r="A138" s="2"/>
      <c r="B138" s="2"/>
      <c r="C138" s="2"/>
      <c r="D138" s="2"/>
      <c r="E138" s="2"/>
      <c r="F138" s="2"/>
    </row>
    <row r="139" spans="1:6" x14ac:dyDescent="0.25">
      <c r="A139" s="2"/>
      <c r="B139" s="2"/>
      <c r="C139" s="2"/>
      <c r="D139" s="2"/>
      <c r="E139" s="2"/>
      <c r="F139" s="2"/>
    </row>
    <row r="140" spans="1:6" x14ac:dyDescent="0.25">
      <c r="A140" s="2"/>
      <c r="B140" s="2"/>
      <c r="C140" s="2"/>
      <c r="D140" s="2"/>
      <c r="E140" s="2"/>
      <c r="F140" s="2"/>
    </row>
    <row r="141" spans="1:6" x14ac:dyDescent="0.25">
      <c r="A141" s="2"/>
      <c r="B141" s="2"/>
      <c r="C141" s="2"/>
      <c r="D141" s="2"/>
      <c r="E141" s="2"/>
      <c r="F141" s="2"/>
    </row>
    <row r="142" spans="1:6" x14ac:dyDescent="0.25">
      <c r="A142" s="2"/>
      <c r="B142" s="2"/>
      <c r="C142" s="2"/>
      <c r="D142" s="2"/>
      <c r="E142" s="2"/>
      <c r="F142" s="2"/>
    </row>
    <row r="143" spans="1:6" x14ac:dyDescent="0.25">
      <c r="A143" s="2"/>
      <c r="B143" s="2"/>
      <c r="C143" s="2"/>
      <c r="D143" s="2"/>
      <c r="E143" s="2"/>
      <c r="F143" s="2"/>
    </row>
  </sheetData>
  <mergeCells count="10">
    <mergeCell ref="A11:E11"/>
    <mergeCell ref="D84:E84"/>
    <mergeCell ref="D85:E85"/>
    <mergeCell ref="D86:E86"/>
    <mergeCell ref="A5:E5"/>
    <mergeCell ref="A6:E6"/>
    <mergeCell ref="A7:E7"/>
    <mergeCell ref="A8:E8"/>
    <mergeCell ref="A9:E9"/>
    <mergeCell ref="A10:E10"/>
  </mergeCells>
  <pageMargins left="0.7" right="0.7" top="0.75" bottom="0.75" header="0.3" footer="0.3"/>
  <pageSetup paperSize="9" scale="7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A9" sqref="A9:F9"/>
    </sheetView>
  </sheetViews>
  <sheetFormatPr defaultRowHeight="15" x14ac:dyDescent="0.25"/>
  <cols>
    <col min="1" max="1" width="4.85546875" customWidth="1"/>
    <col min="2" max="2" width="14.5703125" bestFit="1" customWidth="1"/>
    <col min="3" max="3" width="50.85546875" customWidth="1"/>
    <col min="4" max="4" width="18.42578125" customWidth="1"/>
    <col min="5" max="5" width="16.7109375" customWidth="1"/>
    <col min="6" max="6" width="18.85546875" customWidth="1"/>
    <col min="7" max="7" width="12.42578125" customWidth="1"/>
    <col min="8" max="9" width="12.5703125" bestFit="1" customWidth="1"/>
  </cols>
  <sheetData>
    <row r="1" spans="1:7" x14ac:dyDescent="0.25">
      <c r="A1" s="33"/>
      <c r="B1" s="33"/>
      <c r="C1" s="33"/>
      <c r="D1" s="33"/>
      <c r="E1" s="33"/>
    </row>
    <row r="2" spans="1:7" x14ac:dyDescent="0.25">
      <c r="A2" s="33"/>
      <c r="B2" s="33"/>
      <c r="C2" s="33"/>
      <c r="D2" s="33"/>
      <c r="E2" s="33"/>
    </row>
    <row r="3" spans="1:7" x14ac:dyDescent="0.25">
      <c r="A3" s="33"/>
      <c r="B3" s="33"/>
      <c r="C3" s="33"/>
      <c r="D3" s="33"/>
      <c r="E3" s="33"/>
    </row>
    <row r="4" spans="1:7" x14ac:dyDescent="0.25">
      <c r="A4" s="33"/>
      <c r="B4" s="33"/>
      <c r="C4" s="33"/>
      <c r="D4" s="33"/>
      <c r="E4" s="33"/>
    </row>
    <row r="5" spans="1:7" x14ac:dyDescent="0.25">
      <c r="A5" s="158"/>
      <c r="B5" s="158"/>
      <c r="C5" s="158"/>
      <c r="D5" s="158"/>
      <c r="E5" s="158"/>
      <c r="F5" s="158"/>
    </row>
    <row r="6" spans="1:7" x14ac:dyDescent="0.25">
      <c r="A6" s="158"/>
      <c r="B6" s="158"/>
      <c r="C6" s="158"/>
      <c r="D6" s="158"/>
      <c r="E6" s="158"/>
      <c r="F6" s="158"/>
    </row>
    <row r="7" spans="1:7" x14ac:dyDescent="0.25">
      <c r="A7" s="158"/>
      <c r="B7" s="158"/>
      <c r="C7" s="158"/>
      <c r="D7" s="158"/>
      <c r="E7" s="158"/>
      <c r="F7" s="158"/>
    </row>
    <row r="8" spans="1:7" x14ac:dyDescent="0.25">
      <c r="A8" s="158"/>
      <c r="B8" s="158"/>
      <c r="C8" s="158"/>
      <c r="D8" s="158"/>
      <c r="E8" s="158"/>
      <c r="F8" s="158"/>
    </row>
    <row r="9" spans="1:7" x14ac:dyDescent="0.25">
      <c r="A9" s="158"/>
      <c r="B9" s="158"/>
      <c r="C9" s="158"/>
      <c r="D9" s="158"/>
      <c r="E9" s="158"/>
      <c r="F9" s="158"/>
    </row>
    <row r="10" spans="1:7" x14ac:dyDescent="0.25">
      <c r="A10" s="157"/>
      <c r="B10" s="157"/>
      <c r="C10" s="157"/>
      <c r="D10" s="157"/>
      <c r="E10" s="157"/>
    </row>
    <row r="11" spans="1:7" s="54" customFormat="1" ht="18" x14ac:dyDescent="0.35">
      <c r="A11" s="57" t="s">
        <v>41</v>
      </c>
      <c r="B11" s="58" t="s">
        <v>96</v>
      </c>
      <c r="C11" s="57" t="s">
        <v>97</v>
      </c>
      <c r="D11" s="59" t="s">
        <v>98</v>
      </c>
      <c r="E11" s="59" t="s">
        <v>22</v>
      </c>
      <c r="F11" s="108" t="s">
        <v>99</v>
      </c>
      <c r="G11" s="110"/>
    </row>
    <row r="12" spans="1:7" s="99" customFormat="1" x14ac:dyDescent="0.25">
      <c r="A12" s="96">
        <v>4</v>
      </c>
      <c r="B12" s="96" t="s">
        <v>100</v>
      </c>
      <c r="C12" s="96" t="s">
        <v>101</v>
      </c>
      <c r="D12" s="97">
        <f>'K4'!F69</f>
        <v>0</v>
      </c>
      <c r="E12" s="98">
        <f t="shared" ref="E12:E16" si="0">D12*0.2</f>
        <v>0</v>
      </c>
      <c r="F12" s="109">
        <f t="shared" ref="F12:F16" si="1">D12+E12</f>
        <v>0</v>
      </c>
      <c r="G12" s="111"/>
    </row>
    <row r="13" spans="1:7" s="99" customFormat="1" ht="23.25" customHeight="1" x14ac:dyDescent="0.25">
      <c r="A13" s="96">
        <v>5</v>
      </c>
      <c r="B13" s="96" t="s">
        <v>102</v>
      </c>
      <c r="C13" s="96" t="s">
        <v>103</v>
      </c>
      <c r="D13" s="98">
        <f>'K5'!F84</f>
        <v>0</v>
      </c>
      <c r="E13" s="98">
        <f t="shared" si="0"/>
        <v>0</v>
      </c>
      <c r="F13" s="109">
        <f t="shared" si="1"/>
        <v>0</v>
      </c>
      <c r="G13" s="112"/>
    </row>
    <row r="14" spans="1:7" s="99" customFormat="1" x14ac:dyDescent="0.25">
      <c r="A14" s="96">
        <v>6</v>
      </c>
      <c r="B14" s="96" t="s">
        <v>104</v>
      </c>
      <c r="C14" s="96" t="s">
        <v>105</v>
      </c>
      <c r="D14" s="98">
        <f>'K6'!F67</f>
        <v>0</v>
      </c>
      <c r="E14" s="98">
        <f t="shared" si="0"/>
        <v>0</v>
      </c>
      <c r="F14" s="98">
        <f t="shared" si="1"/>
        <v>0</v>
      </c>
    </row>
    <row r="15" spans="1:7" s="99" customFormat="1" x14ac:dyDescent="0.25">
      <c r="A15" s="96">
        <v>10</v>
      </c>
      <c r="B15" s="96" t="s">
        <v>106</v>
      </c>
      <c r="C15" s="96" t="s">
        <v>107</v>
      </c>
      <c r="D15" s="98">
        <f>'K10'!F89</f>
        <v>0</v>
      </c>
      <c r="E15" s="98">
        <f t="shared" si="0"/>
        <v>0</v>
      </c>
      <c r="F15" s="98">
        <f t="shared" si="1"/>
        <v>0</v>
      </c>
    </row>
    <row r="16" spans="1:7" s="99" customFormat="1" x14ac:dyDescent="0.25">
      <c r="A16" s="96">
        <v>11</v>
      </c>
      <c r="B16" s="96" t="s">
        <v>108</v>
      </c>
      <c r="C16" s="96" t="s">
        <v>109</v>
      </c>
      <c r="D16" s="98">
        <f>'K11'!F84</f>
        <v>0</v>
      </c>
      <c r="E16" s="98">
        <f t="shared" si="0"/>
        <v>0</v>
      </c>
      <c r="F16" s="98">
        <f t="shared" si="1"/>
        <v>0</v>
      </c>
    </row>
    <row r="17" spans="1:9" ht="17.25" x14ac:dyDescent="0.25">
      <c r="A17" s="56"/>
      <c r="B17" s="56"/>
      <c r="C17" s="60" t="s">
        <v>110</v>
      </c>
      <c r="D17" s="113">
        <f>SUM(D12:D16)</f>
        <v>0</v>
      </c>
      <c r="E17" s="55">
        <f>SUM(E12:E16)</f>
        <v>0</v>
      </c>
      <c r="F17" s="55">
        <f>SUM(F12:F16)</f>
        <v>0</v>
      </c>
    </row>
    <row r="18" spans="1:9" s="52" customFormat="1" ht="17.25" x14ac:dyDescent="0.25">
      <c r="A18" s="56"/>
      <c r="B18" s="56"/>
      <c r="C18" s="60"/>
      <c r="D18" s="61"/>
      <c r="E18" s="61"/>
      <c r="F18" s="61"/>
    </row>
    <row r="19" spans="1:9" x14ac:dyDescent="0.25">
      <c r="D19" s="73"/>
      <c r="E19" s="73"/>
      <c r="F19" s="73"/>
    </row>
    <row r="20" spans="1:9" x14ac:dyDescent="0.25">
      <c r="D20" s="72"/>
    </row>
    <row r="21" spans="1:9" x14ac:dyDescent="0.25">
      <c r="D21" s="107"/>
      <c r="E21" s="107"/>
      <c r="F21" s="107"/>
      <c r="H21" s="107"/>
      <c r="I21" s="107"/>
    </row>
    <row r="22" spans="1:9" x14ac:dyDescent="0.25">
      <c r="D22" s="156"/>
      <c r="E22" s="156"/>
      <c r="F22" s="156"/>
      <c r="I22" s="156"/>
    </row>
  </sheetData>
  <mergeCells count="6">
    <mergeCell ref="A5:F5"/>
    <mergeCell ref="A10:E10"/>
    <mergeCell ref="A9:F9"/>
    <mergeCell ref="A8:F8"/>
    <mergeCell ref="A7:F7"/>
    <mergeCell ref="A6:F6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K4</vt:lpstr>
      <vt:lpstr>K5</vt:lpstr>
      <vt:lpstr>K6</vt:lpstr>
      <vt:lpstr>K10</vt:lpstr>
      <vt:lpstr>K11</vt:lpstr>
      <vt:lpstr>ОБЩО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s.miteva</dc:creator>
  <cp:lastModifiedBy>Nikolay Dimitrov</cp:lastModifiedBy>
  <cp:lastPrinted>2017-09-07T10:41:00Z</cp:lastPrinted>
  <dcterms:created xsi:type="dcterms:W3CDTF">2014-10-08T07:18:53Z</dcterms:created>
  <dcterms:modified xsi:type="dcterms:W3CDTF">2017-09-07T10:41:08Z</dcterms:modified>
</cp:coreProperties>
</file>